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8900" windowHeight="12210" activeTab="8"/>
  </bookViews>
  <sheets>
    <sheet name="NOF-1" sheetId="2" r:id="rId1"/>
    <sheet name="NOF-2" sheetId="3" r:id="rId2"/>
    <sheet name="IRB-1" sheetId="4" r:id="rId3"/>
    <sheet name="IRB-2" sheetId="5" r:id="rId4"/>
    <sheet name="YIRB-1" sheetId="6" r:id="rId5"/>
    <sheet name="YIRB-2" sheetId="7" r:id="rId6"/>
    <sheet name="Sheet1" sheetId="8" r:id="rId7"/>
    <sheet name="NOF-1 (V)" sheetId="9" r:id="rId8"/>
    <sheet name="NOF-2 (V)" sheetId="10" r:id="rId9"/>
  </sheets>
  <calcPr calcId="125725"/>
</workbook>
</file>

<file path=xl/calcChain.xml><?xml version="1.0" encoding="utf-8"?>
<calcChain xmlns="http://schemas.openxmlformats.org/spreadsheetml/2006/main">
  <c r="F3" i="10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2"/>
  <c r="F3" i="9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2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T64" i="10"/>
  <c r="X64"/>
  <c r="U64" s="1"/>
  <c r="Y64"/>
  <c r="Z64"/>
  <c r="AB64"/>
  <c r="AC64"/>
  <c r="T65"/>
  <c r="X65"/>
  <c r="U65" s="1"/>
  <c r="Y65"/>
  <c r="Z65"/>
  <c r="AB65"/>
  <c r="AC65"/>
  <c r="T66"/>
  <c r="X66"/>
  <c r="U66" s="1"/>
  <c r="Y66"/>
  <c r="Z66"/>
  <c r="AB66"/>
  <c r="AC66"/>
  <c r="T67"/>
  <c r="X67"/>
  <c r="U67" s="1"/>
  <c r="Y67"/>
  <c r="Z67"/>
  <c r="AB67"/>
  <c r="AC67"/>
  <c r="T68"/>
  <c r="X68"/>
  <c r="U68" s="1"/>
  <c r="Y68"/>
  <c r="Z68"/>
  <c r="AB68"/>
  <c r="AC68"/>
  <c r="T69"/>
  <c r="X69"/>
  <c r="U69" s="1"/>
  <c r="Y69"/>
  <c r="Z69"/>
  <c r="AB69"/>
  <c r="AC69"/>
  <c r="T70"/>
  <c r="X70"/>
  <c r="U70" s="1"/>
  <c r="Y70"/>
  <c r="Z70"/>
  <c r="AB70"/>
  <c r="AC70"/>
  <c r="T71"/>
  <c r="X71"/>
  <c r="U71" s="1"/>
  <c r="Y71"/>
  <c r="Z71"/>
  <c r="AB71"/>
  <c r="AC71"/>
  <c r="T72"/>
  <c r="X72"/>
  <c r="U72" s="1"/>
  <c r="Y72"/>
  <c r="Z72"/>
  <c r="AB72"/>
  <c r="AC72"/>
  <c r="T73"/>
  <c r="X73"/>
  <c r="U73" s="1"/>
  <c r="Y73"/>
  <c r="Z73"/>
  <c r="AB73"/>
  <c r="AC73"/>
  <c r="T74"/>
  <c r="X74"/>
  <c r="U74" s="1"/>
  <c r="Y74"/>
  <c r="Z74"/>
  <c r="AB74"/>
  <c r="AC74"/>
  <c r="T75"/>
  <c r="X75"/>
  <c r="U75" s="1"/>
  <c r="Y75"/>
  <c r="Z75"/>
  <c r="AB75"/>
  <c r="AC75"/>
  <c r="T76"/>
  <c r="X76"/>
  <c r="U76" s="1"/>
  <c r="Y76"/>
  <c r="Z76"/>
  <c r="AB76"/>
  <c r="AC76"/>
  <c r="T77"/>
  <c r="X77"/>
  <c r="U77" s="1"/>
  <c r="Y77"/>
  <c r="Z77"/>
  <c r="AB77"/>
  <c r="AC77"/>
  <c r="T3"/>
  <c r="X3"/>
  <c r="U3" s="1"/>
  <c r="Y3"/>
  <c r="Z3"/>
  <c r="AB3"/>
  <c r="AC3"/>
  <c r="T4"/>
  <c r="X4"/>
  <c r="U4" s="1"/>
  <c r="Y4"/>
  <c r="Z4"/>
  <c r="AB4"/>
  <c r="AC4"/>
  <c r="T5"/>
  <c r="X5"/>
  <c r="U5" s="1"/>
  <c r="Y5"/>
  <c r="Z5"/>
  <c r="V5" s="1"/>
  <c r="AB5"/>
  <c r="AC5"/>
  <c r="T6"/>
  <c r="X6"/>
  <c r="U6" s="1"/>
  <c r="Y6"/>
  <c r="Z6"/>
  <c r="AB6"/>
  <c r="AC6"/>
  <c r="T7"/>
  <c r="X7"/>
  <c r="U7" s="1"/>
  <c r="Y7"/>
  <c r="Z7"/>
  <c r="AB7"/>
  <c r="AC7"/>
  <c r="T8"/>
  <c r="X8"/>
  <c r="U8" s="1"/>
  <c r="Y8"/>
  <c r="Z8"/>
  <c r="AB8"/>
  <c r="AC8"/>
  <c r="T9"/>
  <c r="X9"/>
  <c r="U9" s="1"/>
  <c r="Y9"/>
  <c r="Z9"/>
  <c r="AB9"/>
  <c r="AC9"/>
  <c r="T10"/>
  <c r="X10"/>
  <c r="U10" s="1"/>
  <c r="Y10"/>
  <c r="Z10"/>
  <c r="AB10"/>
  <c r="AC10"/>
  <c r="T11"/>
  <c r="X11"/>
  <c r="U11" s="1"/>
  <c r="Y11"/>
  <c r="Z11"/>
  <c r="AB11"/>
  <c r="AC11"/>
  <c r="T12"/>
  <c r="X12"/>
  <c r="U12" s="1"/>
  <c r="Y12"/>
  <c r="Z12"/>
  <c r="AB12"/>
  <c r="AC12"/>
  <c r="T13"/>
  <c r="X13"/>
  <c r="U13" s="1"/>
  <c r="Y13"/>
  <c r="Z13"/>
  <c r="AB13"/>
  <c r="AC13"/>
  <c r="T14"/>
  <c r="X14"/>
  <c r="U14" s="1"/>
  <c r="Y14"/>
  <c r="Z14"/>
  <c r="AB14"/>
  <c r="AC14"/>
  <c r="T15"/>
  <c r="X15"/>
  <c r="U15" s="1"/>
  <c r="Y15"/>
  <c r="Z15"/>
  <c r="V15" s="1"/>
  <c r="AB15"/>
  <c r="AC15"/>
  <c r="T16"/>
  <c r="X16"/>
  <c r="U16" s="1"/>
  <c r="Y16"/>
  <c r="Z16"/>
  <c r="V16" s="1"/>
  <c r="AB16"/>
  <c r="AC16"/>
  <c r="T17"/>
  <c r="X17"/>
  <c r="U17" s="1"/>
  <c r="Y17"/>
  <c r="Z17"/>
  <c r="AB17"/>
  <c r="AC17"/>
  <c r="T18"/>
  <c r="X18"/>
  <c r="U18" s="1"/>
  <c r="Y18"/>
  <c r="Z18"/>
  <c r="AB18"/>
  <c r="AC18"/>
  <c r="T19"/>
  <c r="X19"/>
  <c r="U19" s="1"/>
  <c r="Y19"/>
  <c r="Z19"/>
  <c r="AB19"/>
  <c r="AC19"/>
  <c r="T20"/>
  <c r="X20"/>
  <c r="U20" s="1"/>
  <c r="Y20"/>
  <c r="Z20"/>
  <c r="AB20"/>
  <c r="AC20"/>
  <c r="T21"/>
  <c r="X21"/>
  <c r="U21" s="1"/>
  <c r="Y21"/>
  <c r="Z21"/>
  <c r="AB21"/>
  <c r="AC21"/>
  <c r="T22"/>
  <c r="X22"/>
  <c r="U22" s="1"/>
  <c r="Y22"/>
  <c r="Z22"/>
  <c r="AB22"/>
  <c r="AC22"/>
  <c r="T23"/>
  <c r="X23"/>
  <c r="U23" s="1"/>
  <c r="Y23"/>
  <c r="Z23"/>
  <c r="AB23"/>
  <c r="AC23"/>
  <c r="T24"/>
  <c r="X24"/>
  <c r="U24" s="1"/>
  <c r="Y24"/>
  <c r="Z24"/>
  <c r="AB24"/>
  <c r="AC24"/>
  <c r="T25"/>
  <c r="X25"/>
  <c r="U25" s="1"/>
  <c r="Y25"/>
  <c r="Z25"/>
  <c r="AB25"/>
  <c r="AC25"/>
  <c r="T26"/>
  <c r="X26"/>
  <c r="U26" s="1"/>
  <c r="Y26"/>
  <c r="Z26"/>
  <c r="AB26"/>
  <c r="AC26"/>
  <c r="T27"/>
  <c r="X27"/>
  <c r="U27" s="1"/>
  <c r="Y27"/>
  <c r="Z27"/>
  <c r="AB27"/>
  <c r="AC27"/>
  <c r="T28"/>
  <c r="X28"/>
  <c r="U28" s="1"/>
  <c r="Y28"/>
  <c r="Z28"/>
  <c r="AB28"/>
  <c r="AC28"/>
  <c r="T29"/>
  <c r="X29"/>
  <c r="U29" s="1"/>
  <c r="Y29"/>
  <c r="Z29"/>
  <c r="AB29"/>
  <c r="AC29"/>
  <c r="T30"/>
  <c r="X30"/>
  <c r="U30" s="1"/>
  <c r="Y30"/>
  <c r="Z30"/>
  <c r="AB30"/>
  <c r="AC30"/>
  <c r="T31"/>
  <c r="X31"/>
  <c r="U31" s="1"/>
  <c r="Y31"/>
  <c r="Z31"/>
  <c r="AB31"/>
  <c r="AC31"/>
  <c r="T32"/>
  <c r="X32"/>
  <c r="U32" s="1"/>
  <c r="Y32"/>
  <c r="Z32"/>
  <c r="AB32"/>
  <c r="AC32"/>
  <c r="T33"/>
  <c r="X33"/>
  <c r="U33" s="1"/>
  <c r="Y33"/>
  <c r="Z33"/>
  <c r="AB33"/>
  <c r="AC33"/>
  <c r="T34"/>
  <c r="X34"/>
  <c r="U34" s="1"/>
  <c r="Y34"/>
  <c r="Z34"/>
  <c r="AB34"/>
  <c r="AC34"/>
  <c r="T35"/>
  <c r="X35"/>
  <c r="U35" s="1"/>
  <c r="Y35"/>
  <c r="Z35"/>
  <c r="AB35"/>
  <c r="AC35"/>
  <c r="T36"/>
  <c r="X36"/>
  <c r="U36" s="1"/>
  <c r="Y36"/>
  <c r="Z36"/>
  <c r="AB36"/>
  <c r="AC36"/>
  <c r="T37"/>
  <c r="X37"/>
  <c r="U37" s="1"/>
  <c r="Y37"/>
  <c r="Z37"/>
  <c r="AB37"/>
  <c r="AC37"/>
  <c r="T38"/>
  <c r="X38"/>
  <c r="U38" s="1"/>
  <c r="Y38"/>
  <c r="Z38"/>
  <c r="AB38"/>
  <c r="AC38"/>
  <c r="T39"/>
  <c r="X39"/>
  <c r="U39" s="1"/>
  <c r="Y39"/>
  <c r="Z39"/>
  <c r="AB39"/>
  <c r="AC39"/>
  <c r="T40"/>
  <c r="X40"/>
  <c r="U40" s="1"/>
  <c r="Y40"/>
  <c r="Z40"/>
  <c r="AB40"/>
  <c r="AC40"/>
  <c r="T41"/>
  <c r="X41"/>
  <c r="U41" s="1"/>
  <c r="Y41"/>
  <c r="Z41"/>
  <c r="V41" s="1"/>
  <c r="AB41"/>
  <c r="AC41"/>
  <c r="T42"/>
  <c r="X42"/>
  <c r="U42" s="1"/>
  <c r="Y42"/>
  <c r="Z42"/>
  <c r="V42" s="1"/>
  <c r="AB42"/>
  <c r="AC42"/>
  <c r="T43"/>
  <c r="X43"/>
  <c r="U43" s="1"/>
  <c r="Y43"/>
  <c r="Z43"/>
  <c r="AB43"/>
  <c r="AC43"/>
  <c r="T44"/>
  <c r="X44"/>
  <c r="U44" s="1"/>
  <c r="Y44"/>
  <c r="Z44"/>
  <c r="V44" s="1"/>
  <c r="AB44"/>
  <c r="AC44"/>
  <c r="T45"/>
  <c r="X45"/>
  <c r="U45" s="1"/>
  <c r="Y45"/>
  <c r="Z45"/>
  <c r="AB45"/>
  <c r="AC45"/>
  <c r="T46"/>
  <c r="X46"/>
  <c r="U46" s="1"/>
  <c r="Y46"/>
  <c r="Z46"/>
  <c r="V46" s="1"/>
  <c r="AB46"/>
  <c r="AC46"/>
  <c r="T47"/>
  <c r="X47"/>
  <c r="U47" s="1"/>
  <c r="Y47"/>
  <c r="Z47"/>
  <c r="AB47"/>
  <c r="AC47"/>
  <c r="T48"/>
  <c r="X48"/>
  <c r="U48" s="1"/>
  <c r="Y48"/>
  <c r="Z48"/>
  <c r="V48" s="1"/>
  <c r="AB48"/>
  <c r="AC48"/>
  <c r="T49"/>
  <c r="X49"/>
  <c r="U49" s="1"/>
  <c r="Y49"/>
  <c r="Z49"/>
  <c r="V49" s="1"/>
  <c r="AB49"/>
  <c r="AC49"/>
  <c r="T50"/>
  <c r="X50"/>
  <c r="U50" s="1"/>
  <c r="Y50"/>
  <c r="Z50"/>
  <c r="AB50"/>
  <c r="AC50"/>
  <c r="T51"/>
  <c r="X51"/>
  <c r="U51" s="1"/>
  <c r="Y51"/>
  <c r="Z51"/>
  <c r="AB51"/>
  <c r="AC51"/>
  <c r="T52"/>
  <c r="X52"/>
  <c r="U52" s="1"/>
  <c r="Y52"/>
  <c r="Z52"/>
  <c r="V52" s="1"/>
  <c r="AB52"/>
  <c r="AC52"/>
  <c r="T53"/>
  <c r="X53"/>
  <c r="U53" s="1"/>
  <c r="Y53"/>
  <c r="Z53"/>
  <c r="AB53"/>
  <c r="AC53"/>
  <c r="T54"/>
  <c r="X54"/>
  <c r="U54" s="1"/>
  <c r="Y54"/>
  <c r="Z54"/>
  <c r="V54" s="1"/>
  <c r="AB54"/>
  <c r="AC54"/>
  <c r="T55"/>
  <c r="X55"/>
  <c r="U55" s="1"/>
  <c r="Y55"/>
  <c r="Z55"/>
  <c r="V55" s="1"/>
  <c r="AB55"/>
  <c r="AC55"/>
  <c r="T56"/>
  <c r="X56"/>
  <c r="U56" s="1"/>
  <c r="Y56"/>
  <c r="Z56"/>
  <c r="AB56"/>
  <c r="AC56"/>
  <c r="T57"/>
  <c r="X57"/>
  <c r="U57" s="1"/>
  <c r="Y57"/>
  <c r="Z57"/>
  <c r="V57" s="1"/>
  <c r="AB57"/>
  <c r="AC57"/>
  <c r="T58"/>
  <c r="X58"/>
  <c r="U58" s="1"/>
  <c r="Y58"/>
  <c r="Z58"/>
  <c r="V58" s="1"/>
  <c r="AB58"/>
  <c r="AC58"/>
  <c r="T59"/>
  <c r="X59"/>
  <c r="U59" s="1"/>
  <c r="Y59"/>
  <c r="Z59"/>
  <c r="AB59"/>
  <c r="AC59"/>
  <c r="T60"/>
  <c r="X60"/>
  <c r="U60" s="1"/>
  <c r="Y60"/>
  <c r="Z60"/>
  <c r="V60" s="1"/>
  <c r="AB60"/>
  <c r="AC60"/>
  <c r="T61"/>
  <c r="X61"/>
  <c r="U61" s="1"/>
  <c r="Y61"/>
  <c r="Z61"/>
  <c r="V61" s="1"/>
  <c r="AB61"/>
  <c r="AC61"/>
  <c r="T62"/>
  <c r="X62"/>
  <c r="U62" s="1"/>
  <c r="Y62"/>
  <c r="Z62"/>
  <c r="AB62"/>
  <c r="AC62"/>
  <c r="T63"/>
  <c r="X63"/>
  <c r="U63" s="1"/>
  <c r="Y63"/>
  <c r="Z63"/>
  <c r="V63" s="1"/>
  <c r="AB63"/>
  <c r="AC63"/>
  <c r="Z2"/>
  <c r="AC2" s="1"/>
  <c r="Y2"/>
  <c r="AB2" s="1"/>
  <c r="X2"/>
  <c r="V2" s="1"/>
  <c r="T2"/>
  <c r="T37" i="9"/>
  <c r="X37"/>
  <c r="U37" s="1"/>
  <c r="Y37"/>
  <c r="Z37"/>
  <c r="AB37"/>
  <c r="AC37"/>
  <c r="T38"/>
  <c r="X38"/>
  <c r="U38" s="1"/>
  <c r="Y38"/>
  <c r="Z38"/>
  <c r="AB38"/>
  <c r="AC38"/>
  <c r="T39"/>
  <c r="X39"/>
  <c r="U39" s="1"/>
  <c r="Y39"/>
  <c r="Z39"/>
  <c r="AB39"/>
  <c r="AC39"/>
  <c r="T40"/>
  <c r="X40"/>
  <c r="U40" s="1"/>
  <c r="Y40"/>
  <c r="Z40"/>
  <c r="AB40"/>
  <c r="AC40"/>
  <c r="T41"/>
  <c r="X41"/>
  <c r="U41" s="1"/>
  <c r="Y41"/>
  <c r="Z41"/>
  <c r="AB41"/>
  <c r="AC41"/>
  <c r="T42"/>
  <c r="X42"/>
  <c r="U42" s="1"/>
  <c r="Y42"/>
  <c r="Z42"/>
  <c r="AB42"/>
  <c r="AC42"/>
  <c r="T43"/>
  <c r="X43"/>
  <c r="U43" s="1"/>
  <c r="Y43"/>
  <c r="Z43"/>
  <c r="V43" s="1"/>
  <c r="AB43"/>
  <c r="AC43"/>
  <c r="T44"/>
  <c r="X44"/>
  <c r="U44" s="1"/>
  <c r="Y44"/>
  <c r="Z44"/>
  <c r="V44" s="1"/>
  <c r="AB44"/>
  <c r="AC44"/>
  <c r="T45"/>
  <c r="X45"/>
  <c r="U45" s="1"/>
  <c r="Y45"/>
  <c r="Z45"/>
  <c r="V45" s="1"/>
  <c r="AB45"/>
  <c r="AC45"/>
  <c r="T46"/>
  <c r="X46"/>
  <c r="U46" s="1"/>
  <c r="Y46"/>
  <c r="Z46"/>
  <c r="V46" s="1"/>
  <c r="AB46"/>
  <c r="AC46"/>
  <c r="T47"/>
  <c r="X47"/>
  <c r="U47" s="1"/>
  <c r="Y47"/>
  <c r="Z47"/>
  <c r="V47" s="1"/>
  <c r="AB47"/>
  <c r="AC47"/>
  <c r="T48"/>
  <c r="X48"/>
  <c r="U48" s="1"/>
  <c r="Y48"/>
  <c r="Z48"/>
  <c r="AB48"/>
  <c r="AC48"/>
  <c r="T49"/>
  <c r="X49"/>
  <c r="U49" s="1"/>
  <c r="Y49"/>
  <c r="Z49"/>
  <c r="V49" s="1"/>
  <c r="AB49"/>
  <c r="AC49"/>
  <c r="T50"/>
  <c r="X50"/>
  <c r="U50" s="1"/>
  <c r="Y50"/>
  <c r="Z50"/>
  <c r="V50" s="1"/>
  <c r="AB50"/>
  <c r="AC50"/>
  <c r="T51"/>
  <c r="X51"/>
  <c r="U51" s="1"/>
  <c r="Y51"/>
  <c r="Z51"/>
  <c r="V51" s="1"/>
  <c r="AB51"/>
  <c r="AC51"/>
  <c r="T52"/>
  <c r="X52"/>
  <c r="U52" s="1"/>
  <c r="Y52"/>
  <c r="Z52"/>
  <c r="V52" s="1"/>
  <c r="AB52"/>
  <c r="AC52"/>
  <c r="T53"/>
  <c r="X53"/>
  <c r="U53" s="1"/>
  <c r="Y53"/>
  <c r="Z53"/>
  <c r="AB53"/>
  <c r="AC53"/>
  <c r="T54"/>
  <c r="X54"/>
  <c r="U54" s="1"/>
  <c r="Y54"/>
  <c r="Z54"/>
  <c r="AB54"/>
  <c r="AC54"/>
  <c r="T55"/>
  <c r="X55"/>
  <c r="U55" s="1"/>
  <c r="Y55"/>
  <c r="Z55"/>
  <c r="V55" s="1"/>
  <c r="AB55"/>
  <c r="AC55"/>
  <c r="T56"/>
  <c r="X56"/>
  <c r="U56" s="1"/>
  <c r="Y56"/>
  <c r="Z56"/>
  <c r="V56" s="1"/>
  <c r="AB56"/>
  <c r="AC56"/>
  <c r="T57"/>
  <c r="X57"/>
  <c r="U57" s="1"/>
  <c r="Y57"/>
  <c r="Z57"/>
  <c r="V57" s="1"/>
  <c r="AB57"/>
  <c r="AC57"/>
  <c r="T58"/>
  <c r="X58"/>
  <c r="U58" s="1"/>
  <c r="Y58"/>
  <c r="Z58"/>
  <c r="AB58"/>
  <c r="AC58"/>
  <c r="T59"/>
  <c r="X59"/>
  <c r="U59" s="1"/>
  <c r="Y59"/>
  <c r="Z59"/>
  <c r="AB59"/>
  <c r="AC59"/>
  <c r="T60"/>
  <c r="X60"/>
  <c r="U60" s="1"/>
  <c r="Y60"/>
  <c r="Z60"/>
  <c r="V60" s="1"/>
  <c r="AB60"/>
  <c r="AC60"/>
  <c r="T61"/>
  <c r="X61"/>
  <c r="U61" s="1"/>
  <c r="Y61"/>
  <c r="Z61"/>
  <c r="V61" s="1"/>
  <c r="AB61"/>
  <c r="AC61"/>
  <c r="T62"/>
  <c r="X62"/>
  <c r="U62" s="1"/>
  <c r="Y62"/>
  <c r="Z62"/>
  <c r="V62" s="1"/>
  <c r="AB62"/>
  <c r="AC62"/>
  <c r="T63"/>
  <c r="X63"/>
  <c r="U63" s="1"/>
  <c r="Y63"/>
  <c r="Z63"/>
  <c r="V63" s="1"/>
  <c r="AB63"/>
  <c r="AC63"/>
  <c r="T3"/>
  <c r="X3"/>
  <c r="U3" s="1"/>
  <c r="Y3"/>
  <c r="Z3"/>
  <c r="AB3"/>
  <c r="AC3"/>
  <c r="T4"/>
  <c r="X4"/>
  <c r="U4" s="1"/>
  <c r="Y4"/>
  <c r="Z4"/>
  <c r="V4" s="1"/>
  <c r="AB4"/>
  <c r="AC4"/>
  <c r="T5"/>
  <c r="X5"/>
  <c r="U5" s="1"/>
  <c r="Y5"/>
  <c r="Z5"/>
  <c r="V5" s="1"/>
  <c r="AB5"/>
  <c r="AC5"/>
  <c r="T6"/>
  <c r="X6"/>
  <c r="U6" s="1"/>
  <c r="Y6"/>
  <c r="Z6"/>
  <c r="V6" s="1"/>
  <c r="AB6"/>
  <c r="AC6"/>
  <c r="T7"/>
  <c r="X7"/>
  <c r="U7" s="1"/>
  <c r="Y7"/>
  <c r="Z7"/>
  <c r="V7" s="1"/>
  <c r="AB7"/>
  <c r="AC7"/>
  <c r="T8"/>
  <c r="X8"/>
  <c r="U8" s="1"/>
  <c r="Y8"/>
  <c r="Z8"/>
  <c r="V8" s="1"/>
  <c r="AB8"/>
  <c r="AC8"/>
  <c r="T9"/>
  <c r="V9"/>
  <c r="X9"/>
  <c r="U9" s="1"/>
  <c r="Y9"/>
  <c r="Z9"/>
  <c r="AB9"/>
  <c r="AC9"/>
  <c r="T10"/>
  <c r="X10"/>
  <c r="U10" s="1"/>
  <c r="Y10"/>
  <c r="Z10"/>
  <c r="AB10"/>
  <c r="AC10"/>
  <c r="T11"/>
  <c r="V11"/>
  <c r="X11"/>
  <c r="U11" s="1"/>
  <c r="Y11"/>
  <c r="Z11"/>
  <c r="AB11"/>
  <c r="AC11"/>
  <c r="T12"/>
  <c r="X12"/>
  <c r="U12" s="1"/>
  <c r="Y12"/>
  <c r="Z12"/>
  <c r="AB12"/>
  <c r="AC12"/>
  <c r="T13"/>
  <c r="V13"/>
  <c r="X13"/>
  <c r="U13" s="1"/>
  <c r="Y13"/>
  <c r="Z13"/>
  <c r="AB13"/>
  <c r="AC13"/>
  <c r="T14"/>
  <c r="X14"/>
  <c r="U14" s="1"/>
  <c r="Y14"/>
  <c r="Z14"/>
  <c r="AB14"/>
  <c r="AC14"/>
  <c r="T15"/>
  <c r="V15"/>
  <c r="X15"/>
  <c r="U15" s="1"/>
  <c r="Y15"/>
  <c r="Z15"/>
  <c r="AB15"/>
  <c r="AC15"/>
  <c r="T16"/>
  <c r="X16"/>
  <c r="U16" s="1"/>
  <c r="Y16"/>
  <c r="Z16"/>
  <c r="AB16"/>
  <c r="AC16"/>
  <c r="T17"/>
  <c r="V17"/>
  <c r="X17"/>
  <c r="U17" s="1"/>
  <c r="Y17"/>
  <c r="Z17"/>
  <c r="AB17"/>
  <c r="AC17"/>
  <c r="T18"/>
  <c r="X18"/>
  <c r="U18" s="1"/>
  <c r="Y18"/>
  <c r="Z18"/>
  <c r="AB18"/>
  <c r="AC18"/>
  <c r="T19"/>
  <c r="V19"/>
  <c r="X19"/>
  <c r="U19" s="1"/>
  <c r="Y19"/>
  <c r="Z19"/>
  <c r="AB19"/>
  <c r="AC19"/>
  <c r="T20"/>
  <c r="X20"/>
  <c r="U20" s="1"/>
  <c r="Y20"/>
  <c r="Z20"/>
  <c r="AB20"/>
  <c r="AC20"/>
  <c r="T21"/>
  <c r="V21"/>
  <c r="X21"/>
  <c r="U21" s="1"/>
  <c r="Y21"/>
  <c r="Z21"/>
  <c r="AB21"/>
  <c r="AC21"/>
  <c r="T22"/>
  <c r="X22"/>
  <c r="U22" s="1"/>
  <c r="Y22"/>
  <c r="Z22"/>
  <c r="AB22"/>
  <c r="AC22"/>
  <c r="T23"/>
  <c r="V23"/>
  <c r="X23"/>
  <c r="U23" s="1"/>
  <c r="Y23"/>
  <c r="Z23"/>
  <c r="AB23"/>
  <c r="AC23"/>
  <c r="T24"/>
  <c r="X24"/>
  <c r="U24" s="1"/>
  <c r="Y24"/>
  <c r="Z24"/>
  <c r="AB24"/>
  <c r="AC24"/>
  <c r="T25"/>
  <c r="V25"/>
  <c r="X25"/>
  <c r="U25" s="1"/>
  <c r="Y25"/>
  <c r="Z25"/>
  <c r="AB25"/>
  <c r="AC25"/>
  <c r="T26"/>
  <c r="X26"/>
  <c r="U26" s="1"/>
  <c r="Y26"/>
  <c r="Z26"/>
  <c r="AB26"/>
  <c r="AC26"/>
  <c r="T27"/>
  <c r="V27"/>
  <c r="X27"/>
  <c r="U27" s="1"/>
  <c r="Y27"/>
  <c r="Z27"/>
  <c r="AB27"/>
  <c r="AC27"/>
  <c r="T28"/>
  <c r="X28"/>
  <c r="U28" s="1"/>
  <c r="Y28"/>
  <c r="Z28"/>
  <c r="AB28"/>
  <c r="AC28"/>
  <c r="T29"/>
  <c r="V29"/>
  <c r="X29"/>
  <c r="U29" s="1"/>
  <c r="Y29"/>
  <c r="Z29"/>
  <c r="AB29"/>
  <c r="AC29"/>
  <c r="T30"/>
  <c r="X30"/>
  <c r="U30" s="1"/>
  <c r="Y30"/>
  <c r="Z30"/>
  <c r="AB30"/>
  <c r="AC30"/>
  <c r="T31"/>
  <c r="V31"/>
  <c r="X31"/>
  <c r="U31" s="1"/>
  <c r="Y31"/>
  <c r="Z31"/>
  <c r="AB31"/>
  <c r="AC31"/>
  <c r="T32"/>
  <c r="X32"/>
  <c r="U32" s="1"/>
  <c r="Y32"/>
  <c r="Z32"/>
  <c r="AB32"/>
  <c r="AC32"/>
  <c r="T33"/>
  <c r="V33"/>
  <c r="X33"/>
  <c r="U33" s="1"/>
  <c r="Y33"/>
  <c r="Z33"/>
  <c r="AB33"/>
  <c r="AC33"/>
  <c r="T34"/>
  <c r="X34"/>
  <c r="U34" s="1"/>
  <c r="Y34"/>
  <c r="Z34"/>
  <c r="AB34"/>
  <c r="AC34"/>
  <c r="T35"/>
  <c r="V35"/>
  <c r="X35"/>
  <c r="U35" s="1"/>
  <c r="Y35"/>
  <c r="Z35"/>
  <c r="AB35"/>
  <c r="AC35"/>
  <c r="T36"/>
  <c r="X36"/>
  <c r="U36" s="1"/>
  <c r="Y36"/>
  <c r="Z36"/>
  <c r="AB36"/>
  <c r="AC36"/>
  <c r="X2"/>
  <c r="Z2"/>
  <c r="AC2" s="1"/>
  <c r="Y2"/>
  <c r="AB2" s="1"/>
  <c r="T2"/>
  <c r="V62" i="10" l="1"/>
  <c r="V59"/>
  <c r="V56"/>
  <c r="V53"/>
  <c r="V45"/>
  <c r="V43"/>
  <c r="V58" i="9"/>
  <c r="V36"/>
  <c r="V34"/>
  <c r="V32"/>
  <c r="V30"/>
  <c r="V28"/>
  <c r="V26"/>
  <c r="V24"/>
  <c r="V22"/>
  <c r="V20"/>
  <c r="V18"/>
  <c r="V16"/>
  <c r="V14"/>
  <c r="V12"/>
  <c r="V10"/>
  <c r="V77" i="10"/>
  <c r="V76"/>
  <c r="V75"/>
  <c r="V74"/>
  <c r="V73"/>
  <c r="V72"/>
  <c r="V71"/>
  <c r="V70"/>
  <c r="V69"/>
  <c r="V68"/>
  <c r="V67"/>
  <c r="V66"/>
  <c r="V65"/>
  <c r="V64"/>
  <c r="V51"/>
  <c r="V50"/>
  <c r="V47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4"/>
  <c r="V13"/>
  <c r="V12"/>
  <c r="V11"/>
  <c r="V10"/>
  <c r="V9"/>
  <c r="V8"/>
  <c r="V7"/>
  <c r="V6"/>
  <c r="V4"/>
  <c r="V3"/>
  <c r="U2"/>
  <c r="V59" i="9"/>
  <c r="V54"/>
  <c r="V53"/>
  <c r="V48"/>
  <c r="V42"/>
  <c r="V41"/>
  <c r="V40"/>
  <c r="V39"/>
  <c r="V38"/>
  <c r="V37"/>
  <c r="V3"/>
  <c r="V2"/>
  <c r="U2"/>
  <c r="S53" i="5"/>
  <c r="T53"/>
  <c r="U53"/>
  <c r="W53"/>
  <c r="X53"/>
  <c r="S54"/>
  <c r="T54"/>
  <c r="P54" s="1"/>
  <c r="U54"/>
  <c r="W54"/>
  <c r="X54"/>
  <c r="S55"/>
  <c r="T55"/>
  <c r="U55"/>
  <c r="W55"/>
  <c r="X55"/>
  <c r="S56"/>
  <c r="T56"/>
  <c r="P56" s="1"/>
  <c r="U56"/>
  <c r="W56"/>
  <c r="X56"/>
  <c r="S57"/>
  <c r="T57"/>
  <c r="U57"/>
  <c r="W57"/>
  <c r="X57"/>
  <c r="S58"/>
  <c r="T58"/>
  <c r="P58" s="1"/>
  <c r="U58"/>
  <c r="W58"/>
  <c r="X58"/>
  <c r="Q53"/>
  <c r="Q54"/>
  <c r="Q55"/>
  <c r="Q56"/>
  <c r="Q57"/>
  <c r="Q58"/>
  <c r="P53"/>
  <c r="P55"/>
  <c r="P57"/>
  <c r="O53"/>
  <c r="O54"/>
  <c r="O55"/>
  <c r="O56"/>
  <c r="O57"/>
  <c r="O58"/>
  <c r="N4" i="8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3"/>
  <c r="O2" i="6" l="1"/>
  <c r="S2"/>
  <c r="T2"/>
  <c r="U2"/>
  <c r="W2"/>
  <c r="X2"/>
  <c r="O3"/>
  <c r="S3"/>
  <c r="T3"/>
  <c r="U3"/>
  <c r="W3"/>
  <c r="X3"/>
  <c r="O4"/>
  <c r="S4"/>
  <c r="T4"/>
  <c r="U4"/>
  <c r="W4"/>
  <c r="X4"/>
  <c r="O3" i="7"/>
  <c r="S3"/>
  <c r="T3"/>
  <c r="U3"/>
  <c r="W3"/>
  <c r="X3"/>
  <c r="O4"/>
  <c r="S4"/>
  <c r="T4"/>
  <c r="U4"/>
  <c r="Q4" s="1"/>
  <c r="W4"/>
  <c r="X4"/>
  <c r="O5"/>
  <c r="S5"/>
  <c r="P5" s="1"/>
  <c r="T5"/>
  <c r="U5"/>
  <c r="W5"/>
  <c r="X5"/>
  <c r="O6"/>
  <c r="S6"/>
  <c r="P6" s="1"/>
  <c r="T6"/>
  <c r="U6"/>
  <c r="W6"/>
  <c r="X6"/>
  <c r="O7"/>
  <c r="S7"/>
  <c r="P7" s="1"/>
  <c r="T7"/>
  <c r="U7"/>
  <c r="W7"/>
  <c r="X7"/>
  <c r="O8"/>
  <c r="S8"/>
  <c r="P8" s="1"/>
  <c r="T8"/>
  <c r="U8"/>
  <c r="W8"/>
  <c r="X8"/>
  <c r="O9"/>
  <c r="S9"/>
  <c r="P9" s="1"/>
  <c r="T9"/>
  <c r="U9"/>
  <c r="W9"/>
  <c r="X9"/>
  <c r="O10"/>
  <c r="S10"/>
  <c r="P10" s="1"/>
  <c r="T10"/>
  <c r="U10"/>
  <c r="W10"/>
  <c r="X10"/>
  <c r="O11"/>
  <c r="S11"/>
  <c r="P11" s="1"/>
  <c r="T11"/>
  <c r="U11"/>
  <c r="W11"/>
  <c r="X11"/>
  <c r="O12"/>
  <c r="S12"/>
  <c r="P12" s="1"/>
  <c r="T12"/>
  <c r="U12"/>
  <c r="W12"/>
  <c r="X12"/>
  <c r="O13"/>
  <c r="S13"/>
  <c r="P13" s="1"/>
  <c r="T13"/>
  <c r="U13"/>
  <c r="W13"/>
  <c r="X13"/>
  <c r="O14"/>
  <c r="S14"/>
  <c r="P14" s="1"/>
  <c r="T14"/>
  <c r="U14"/>
  <c r="W14"/>
  <c r="X14"/>
  <c r="O15"/>
  <c r="S15"/>
  <c r="P15" s="1"/>
  <c r="T15"/>
  <c r="U15"/>
  <c r="W15"/>
  <c r="X15"/>
  <c r="O16"/>
  <c r="S16"/>
  <c r="P16" s="1"/>
  <c r="T16"/>
  <c r="U16"/>
  <c r="W16"/>
  <c r="X16"/>
  <c r="O17"/>
  <c r="S17"/>
  <c r="P17" s="1"/>
  <c r="T17"/>
  <c r="U17"/>
  <c r="W17"/>
  <c r="X17"/>
  <c r="O18"/>
  <c r="S18"/>
  <c r="P18" s="1"/>
  <c r="T18"/>
  <c r="U18"/>
  <c r="W18"/>
  <c r="X18"/>
  <c r="O19"/>
  <c r="S19"/>
  <c r="P19" s="1"/>
  <c r="T19"/>
  <c r="U19"/>
  <c r="W19"/>
  <c r="X19"/>
  <c r="O20"/>
  <c r="S20"/>
  <c r="P20" s="1"/>
  <c r="T20"/>
  <c r="U20"/>
  <c r="Q20" s="1"/>
  <c r="W20"/>
  <c r="X20"/>
  <c r="O21"/>
  <c r="Q21"/>
  <c r="S21"/>
  <c r="T21"/>
  <c r="U21"/>
  <c r="W21"/>
  <c r="X21"/>
  <c r="O22"/>
  <c r="S22"/>
  <c r="T22"/>
  <c r="U22"/>
  <c r="Q22" s="1"/>
  <c r="W22"/>
  <c r="X22"/>
  <c r="O23"/>
  <c r="S23"/>
  <c r="T23"/>
  <c r="U23"/>
  <c r="Q23" s="1"/>
  <c r="W23"/>
  <c r="X23"/>
  <c r="O24"/>
  <c r="S24"/>
  <c r="T24"/>
  <c r="U24"/>
  <c r="Q24" s="1"/>
  <c r="W24"/>
  <c r="X24"/>
  <c r="O25"/>
  <c r="S25"/>
  <c r="T25"/>
  <c r="U25"/>
  <c r="Q25" s="1"/>
  <c r="W25"/>
  <c r="X25"/>
  <c r="O26"/>
  <c r="S26"/>
  <c r="T26"/>
  <c r="U26"/>
  <c r="Q26" s="1"/>
  <c r="W26"/>
  <c r="X26"/>
  <c r="O27"/>
  <c r="S27"/>
  <c r="P27" s="1"/>
  <c r="T27"/>
  <c r="U27"/>
  <c r="W27"/>
  <c r="X27"/>
  <c r="O28"/>
  <c r="Q28"/>
  <c r="S28"/>
  <c r="T28"/>
  <c r="U28"/>
  <c r="W28"/>
  <c r="X28"/>
  <c r="O29"/>
  <c r="S29"/>
  <c r="P29" s="1"/>
  <c r="T29"/>
  <c r="U29"/>
  <c r="W29"/>
  <c r="X29"/>
  <c r="O30"/>
  <c r="Q30"/>
  <c r="S30"/>
  <c r="T30"/>
  <c r="U30"/>
  <c r="W30"/>
  <c r="X30"/>
  <c r="O31"/>
  <c r="S31"/>
  <c r="P31" s="1"/>
  <c r="T31"/>
  <c r="U31"/>
  <c r="W31"/>
  <c r="X31"/>
  <c r="O32"/>
  <c r="Q32"/>
  <c r="S32"/>
  <c r="T32"/>
  <c r="U32"/>
  <c r="W32"/>
  <c r="X32"/>
  <c r="O33"/>
  <c r="S33"/>
  <c r="P33" s="1"/>
  <c r="T33"/>
  <c r="U33"/>
  <c r="W33"/>
  <c r="X33"/>
  <c r="O34"/>
  <c r="Q34"/>
  <c r="S34"/>
  <c r="T34"/>
  <c r="U34"/>
  <c r="W34"/>
  <c r="X34"/>
  <c r="O35"/>
  <c r="S35"/>
  <c r="P35" s="1"/>
  <c r="T35"/>
  <c r="U35"/>
  <c r="W35"/>
  <c r="X35"/>
  <c r="O36"/>
  <c r="Q36"/>
  <c r="S36"/>
  <c r="T36"/>
  <c r="U36"/>
  <c r="W36"/>
  <c r="X36"/>
  <c r="O37"/>
  <c r="S37"/>
  <c r="P37" s="1"/>
  <c r="T37"/>
  <c r="U37"/>
  <c r="W37"/>
  <c r="X37"/>
  <c r="O38"/>
  <c r="Q38"/>
  <c r="S38"/>
  <c r="T38"/>
  <c r="U38"/>
  <c r="W38"/>
  <c r="X38"/>
  <c r="O39"/>
  <c r="S39"/>
  <c r="P39" s="1"/>
  <c r="T39"/>
  <c r="U39"/>
  <c r="W39"/>
  <c r="X39"/>
  <c r="O40"/>
  <c r="Q40"/>
  <c r="S40"/>
  <c r="T40"/>
  <c r="U40"/>
  <c r="W40"/>
  <c r="X40"/>
  <c r="O41"/>
  <c r="S41"/>
  <c r="P41" s="1"/>
  <c r="T41"/>
  <c r="U41"/>
  <c r="W41"/>
  <c r="X41"/>
  <c r="O42"/>
  <c r="Q42"/>
  <c r="S42"/>
  <c r="T42"/>
  <c r="U42"/>
  <c r="W42"/>
  <c r="X42"/>
  <c r="O43"/>
  <c r="S43"/>
  <c r="P43" s="1"/>
  <c r="T43"/>
  <c r="U43"/>
  <c r="W43"/>
  <c r="X43"/>
  <c r="O44"/>
  <c r="Q44"/>
  <c r="S44"/>
  <c r="T44"/>
  <c r="U44"/>
  <c r="W44"/>
  <c r="X44"/>
  <c r="O45"/>
  <c r="S45"/>
  <c r="P45" s="1"/>
  <c r="T45"/>
  <c r="U45"/>
  <c r="W45"/>
  <c r="X45"/>
  <c r="O46"/>
  <c r="Q46"/>
  <c r="S46"/>
  <c r="T46"/>
  <c r="U46"/>
  <c r="W46"/>
  <c r="X46"/>
  <c r="O47"/>
  <c r="S47"/>
  <c r="P47" s="1"/>
  <c r="T47"/>
  <c r="U47"/>
  <c r="W47"/>
  <c r="X47"/>
  <c r="O48"/>
  <c r="Q48"/>
  <c r="S48"/>
  <c r="T48"/>
  <c r="U48"/>
  <c r="W48"/>
  <c r="X48"/>
  <c r="O49"/>
  <c r="S49"/>
  <c r="P49" s="1"/>
  <c r="T49"/>
  <c r="U49"/>
  <c r="W49"/>
  <c r="X49"/>
  <c r="O50"/>
  <c r="Q50"/>
  <c r="S50"/>
  <c r="T50"/>
  <c r="U50"/>
  <c r="W50"/>
  <c r="X50"/>
  <c r="O51"/>
  <c r="S51"/>
  <c r="P51" s="1"/>
  <c r="T51"/>
  <c r="U51"/>
  <c r="W51"/>
  <c r="X51"/>
  <c r="O52"/>
  <c r="Q52"/>
  <c r="S52"/>
  <c r="T52"/>
  <c r="U52"/>
  <c r="W52"/>
  <c r="X52"/>
  <c r="O53"/>
  <c r="S53"/>
  <c r="P53" s="1"/>
  <c r="T53"/>
  <c r="U53"/>
  <c r="W53"/>
  <c r="X53"/>
  <c r="O54"/>
  <c r="Q54"/>
  <c r="S54"/>
  <c r="T54"/>
  <c r="U54"/>
  <c r="W54"/>
  <c r="X54"/>
  <c r="O55"/>
  <c r="S55"/>
  <c r="P55" s="1"/>
  <c r="T55"/>
  <c r="U55"/>
  <c r="W55"/>
  <c r="X55"/>
  <c r="O56"/>
  <c r="Q56"/>
  <c r="S56"/>
  <c r="T56"/>
  <c r="U56"/>
  <c r="W56"/>
  <c r="X56"/>
  <c r="U2"/>
  <c r="X2" s="1"/>
  <c r="T2"/>
  <c r="W2" s="1"/>
  <c r="S2"/>
  <c r="Q2" s="1"/>
  <c r="O2"/>
  <c r="O46" i="6"/>
  <c r="S46"/>
  <c r="Q46" s="1"/>
  <c r="T46"/>
  <c r="U46"/>
  <c r="W46"/>
  <c r="X46"/>
  <c r="O36"/>
  <c r="S36"/>
  <c r="Q36" s="1"/>
  <c r="T36"/>
  <c r="U36"/>
  <c r="W36"/>
  <c r="X36"/>
  <c r="O37"/>
  <c r="S37"/>
  <c r="Q37" s="1"/>
  <c r="T37"/>
  <c r="U37"/>
  <c r="W37"/>
  <c r="X37"/>
  <c r="O38"/>
  <c r="S38"/>
  <c r="T38"/>
  <c r="U38"/>
  <c r="W38"/>
  <c r="X38"/>
  <c r="O39"/>
  <c r="S39"/>
  <c r="Q39" s="1"/>
  <c r="T39"/>
  <c r="U39"/>
  <c r="W39"/>
  <c r="X39"/>
  <c r="O40"/>
  <c r="S40"/>
  <c r="T40"/>
  <c r="U40"/>
  <c r="W40"/>
  <c r="X40"/>
  <c r="O41"/>
  <c r="S41"/>
  <c r="Q41" s="1"/>
  <c r="T41"/>
  <c r="U41"/>
  <c r="W41"/>
  <c r="X41"/>
  <c r="O42"/>
  <c r="S42"/>
  <c r="T42"/>
  <c r="U42"/>
  <c r="W42"/>
  <c r="X42"/>
  <c r="O43"/>
  <c r="S43"/>
  <c r="Q43" s="1"/>
  <c r="T43"/>
  <c r="U43"/>
  <c r="W43"/>
  <c r="X43"/>
  <c r="O44"/>
  <c r="S44"/>
  <c r="T44"/>
  <c r="U44"/>
  <c r="W44"/>
  <c r="X44"/>
  <c r="O45"/>
  <c r="S45"/>
  <c r="Q45" s="1"/>
  <c r="T45"/>
  <c r="U45"/>
  <c r="W45"/>
  <c r="X45"/>
  <c r="O5"/>
  <c r="S5"/>
  <c r="Q5" s="1"/>
  <c r="T5"/>
  <c r="U5"/>
  <c r="W5"/>
  <c r="X5"/>
  <c r="O6"/>
  <c r="S6"/>
  <c r="T6"/>
  <c r="U6"/>
  <c r="W6"/>
  <c r="X6"/>
  <c r="O7"/>
  <c r="S7"/>
  <c r="Q7" s="1"/>
  <c r="T7"/>
  <c r="U7"/>
  <c r="W7"/>
  <c r="X7"/>
  <c r="O8"/>
  <c r="S8"/>
  <c r="T8"/>
  <c r="U8"/>
  <c r="W8"/>
  <c r="X8"/>
  <c r="O9"/>
  <c r="S9"/>
  <c r="Q9" s="1"/>
  <c r="T9"/>
  <c r="U9"/>
  <c r="W9"/>
  <c r="X9"/>
  <c r="O10"/>
  <c r="S10"/>
  <c r="T10"/>
  <c r="U10"/>
  <c r="W10"/>
  <c r="X10"/>
  <c r="O11"/>
  <c r="S11"/>
  <c r="Q11" s="1"/>
  <c r="T11"/>
  <c r="U11"/>
  <c r="W11"/>
  <c r="X11"/>
  <c r="O12"/>
  <c r="S12"/>
  <c r="T12"/>
  <c r="U12"/>
  <c r="W12"/>
  <c r="X12"/>
  <c r="O13"/>
  <c r="S13"/>
  <c r="Q13" s="1"/>
  <c r="T13"/>
  <c r="U13"/>
  <c r="W13"/>
  <c r="X13"/>
  <c r="O14"/>
  <c r="S14"/>
  <c r="T14"/>
  <c r="U14"/>
  <c r="W14"/>
  <c r="X14"/>
  <c r="O15"/>
  <c r="S15"/>
  <c r="Q15" s="1"/>
  <c r="T15"/>
  <c r="U15"/>
  <c r="W15"/>
  <c r="X15"/>
  <c r="O16"/>
  <c r="S16"/>
  <c r="T16"/>
  <c r="U16"/>
  <c r="W16"/>
  <c r="X16"/>
  <c r="O17"/>
  <c r="S17"/>
  <c r="Q17" s="1"/>
  <c r="T17"/>
  <c r="U17"/>
  <c r="W17"/>
  <c r="X17"/>
  <c r="O18"/>
  <c r="S18"/>
  <c r="T18"/>
  <c r="U18"/>
  <c r="W18"/>
  <c r="X18"/>
  <c r="O19"/>
  <c r="S19"/>
  <c r="Q19" s="1"/>
  <c r="T19"/>
  <c r="U19"/>
  <c r="W19"/>
  <c r="X19"/>
  <c r="O20"/>
  <c r="S20"/>
  <c r="Q20" s="1"/>
  <c r="T20"/>
  <c r="U20"/>
  <c r="W20"/>
  <c r="X20"/>
  <c r="O21"/>
  <c r="S21"/>
  <c r="Q21" s="1"/>
  <c r="T21"/>
  <c r="U21"/>
  <c r="W21"/>
  <c r="X21"/>
  <c r="O22"/>
  <c r="S22"/>
  <c r="Q22" s="1"/>
  <c r="T22"/>
  <c r="U22"/>
  <c r="W22"/>
  <c r="X22"/>
  <c r="O23"/>
  <c r="S23"/>
  <c r="Q23" s="1"/>
  <c r="T23"/>
  <c r="U23"/>
  <c r="W23"/>
  <c r="X23"/>
  <c r="O24"/>
  <c r="S24"/>
  <c r="Q24" s="1"/>
  <c r="T24"/>
  <c r="U24"/>
  <c r="W24"/>
  <c r="X24"/>
  <c r="O25"/>
  <c r="S25"/>
  <c r="Q25" s="1"/>
  <c r="T25"/>
  <c r="U25"/>
  <c r="W25"/>
  <c r="X25"/>
  <c r="O26"/>
  <c r="S26"/>
  <c r="Q26" s="1"/>
  <c r="T26"/>
  <c r="U26"/>
  <c r="W26"/>
  <c r="X26"/>
  <c r="O27"/>
  <c r="S27"/>
  <c r="Q27" s="1"/>
  <c r="T27"/>
  <c r="U27"/>
  <c r="W27"/>
  <c r="X27"/>
  <c r="O28"/>
  <c r="S28"/>
  <c r="Q28" s="1"/>
  <c r="T28"/>
  <c r="U28"/>
  <c r="W28"/>
  <c r="X28"/>
  <c r="O29"/>
  <c r="S29"/>
  <c r="Q29" s="1"/>
  <c r="T29"/>
  <c r="U29"/>
  <c r="W29"/>
  <c r="X29"/>
  <c r="O30"/>
  <c r="S30"/>
  <c r="Q30" s="1"/>
  <c r="T30"/>
  <c r="U30"/>
  <c r="W30"/>
  <c r="X30"/>
  <c r="O31"/>
  <c r="S31"/>
  <c r="Q31" s="1"/>
  <c r="T31"/>
  <c r="U31"/>
  <c r="W31"/>
  <c r="X31"/>
  <c r="O32"/>
  <c r="S32"/>
  <c r="Q32" s="1"/>
  <c r="T32"/>
  <c r="U32"/>
  <c r="W32"/>
  <c r="X32"/>
  <c r="O33"/>
  <c r="S33"/>
  <c r="Q33" s="1"/>
  <c r="T33"/>
  <c r="U33"/>
  <c r="W33"/>
  <c r="X33"/>
  <c r="O34"/>
  <c r="S34"/>
  <c r="Q34" s="1"/>
  <c r="T34"/>
  <c r="U34"/>
  <c r="W34"/>
  <c r="X34"/>
  <c r="O35"/>
  <c r="S35"/>
  <c r="Q35" s="1"/>
  <c r="T35"/>
  <c r="U35"/>
  <c r="W35"/>
  <c r="X35"/>
  <c r="O2" i="5"/>
  <c r="S2"/>
  <c r="T2"/>
  <c r="U2"/>
  <c r="Q2" s="1"/>
  <c r="W2"/>
  <c r="X2"/>
  <c r="O3"/>
  <c r="S3"/>
  <c r="T3"/>
  <c r="U3"/>
  <c r="W3"/>
  <c r="X3"/>
  <c r="O4"/>
  <c r="S4"/>
  <c r="T4"/>
  <c r="U4"/>
  <c r="W4"/>
  <c r="X4"/>
  <c r="O5"/>
  <c r="S5"/>
  <c r="T5"/>
  <c r="U5"/>
  <c r="W5"/>
  <c r="X5"/>
  <c r="O6"/>
  <c r="S6"/>
  <c r="T6"/>
  <c r="U6"/>
  <c r="Q6" s="1"/>
  <c r="W6"/>
  <c r="X6"/>
  <c r="O7"/>
  <c r="S7"/>
  <c r="T7"/>
  <c r="U7"/>
  <c r="W7"/>
  <c r="X7"/>
  <c r="O8"/>
  <c r="S8"/>
  <c r="T8"/>
  <c r="U8"/>
  <c r="W8"/>
  <c r="X8"/>
  <c r="O9"/>
  <c r="S9"/>
  <c r="T9"/>
  <c r="U9"/>
  <c r="W9"/>
  <c r="X9"/>
  <c r="O10"/>
  <c r="S10"/>
  <c r="T10"/>
  <c r="U10"/>
  <c r="Q10" s="1"/>
  <c r="W10"/>
  <c r="X10"/>
  <c r="O11"/>
  <c r="S11"/>
  <c r="T11"/>
  <c r="U11"/>
  <c r="W11"/>
  <c r="X11"/>
  <c r="O12"/>
  <c r="S12"/>
  <c r="T12"/>
  <c r="U12"/>
  <c r="W12"/>
  <c r="X12"/>
  <c r="O13"/>
  <c r="S13"/>
  <c r="T13"/>
  <c r="U13"/>
  <c r="W13"/>
  <c r="X13"/>
  <c r="O14"/>
  <c r="S14"/>
  <c r="T14"/>
  <c r="U14"/>
  <c r="Q14" s="1"/>
  <c r="W14"/>
  <c r="X14"/>
  <c r="O15"/>
  <c r="S15"/>
  <c r="T15"/>
  <c r="U15"/>
  <c r="W15"/>
  <c r="X15"/>
  <c r="O16"/>
  <c r="S16"/>
  <c r="T16"/>
  <c r="U16"/>
  <c r="W16"/>
  <c r="X16"/>
  <c r="O17"/>
  <c r="S17"/>
  <c r="T17"/>
  <c r="U17"/>
  <c r="W17"/>
  <c r="X17"/>
  <c r="O18"/>
  <c r="S18"/>
  <c r="T18"/>
  <c r="U18"/>
  <c r="Q18" s="1"/>
  <c r="W18"/>
  <c r="X18"/>
  <c r="O19"/>
  <c r="S19"/>
  <c r="T19"/>
  <c r="U19"/>
  <c r="W19"/>
  <c r="X19"/>
  <c r="O20"/>
  <c r="S20"/>
  <c r="T20"/>
  <c r="U20"/>
  <c r="W20"/>
  <c r="X20"/>
  <c r="O21"/>
  <c r="S21"/>
  <c r="T21"/>
  <c r="U21"/>
  <c r="W21"/>
  <c r="X21"/>
  <c r="O22"/>
  <c r="S22"/>
  <c r="T22"/>
  <c r="U22"/>
  <c r="W22"/>
  <c r="X22"/>
  <c r="O23"/>
  <c r="S23"/>
  <c r="T23"/>
  <c r="U23"/>
  <c r="W23"/>
  <c r="X23"/>
  <c r="O24"/>
  <c r="S24"/>
  <c r="T24"/>
  <c r="U24"/>
  <c r="W24"/>
  <c r="X24"/>
  <c r="O25"/>
  <c r="S25"/>
  <c r="T25"/>
  <c r="U25"/>
  <c r="W25"/>
  <c r="X25"/>
  <c r="O26"/>
  <c r="S26"/>
  <c r="T26"/>
  <c r="U26"/>
  <c r="Q26" s="1"/>
  <c r="W26"/>
  <c r="X26"/>
  <c r="O27"/>
  <c r="S27"/>
  <c r="T27"/>
  <c r="U27"/>
  <c r="W27"/>
  <c r="X27"/>
  <c r="O28"/>
  <c r="S28"/>
  <c r="T28"/>
  <c r="U28"/>
  <c r="W28"/>
  <c r="X28"/>
  <c r="O29"/>
  <c r="S29"/>
  <c r="T29"/>
  <c r="U29"/>
  <c r="W29"/>
  <c r="X29"/>
  <c r="O30"/>
  <c r="S30"/>
  <c r="T30"/>
  <c r="U30"/>
  <c r="Q30" s="1"/>
  <c r="W30"/>
  <c r="X30"/>
  <c r="O31"/>
  <c r="S31"/>
  <c r="T31"/>
  <c r="U31"/>
  <c r="W31"/>
  <c r="X31"/>
  <c r="O32"/>
  <c r="S32"/>
  <c r="T32"/>
  <c r="U32"/>
  <c r="W32"/>
  <c r="X32"/>
  <c r="O33"/>
  <c r="S33"/>
  <c r="P33" s="1"/>
  <c r="T33"/>
  <c r="U33"/>
  <c r="W33"/>
  <c r="X33"/>
  <c r="O34"/>
  <c r="Q34"/>
  <c r="S34"/>
  <c r="T34"/>
  <c r="U34"/>
  <c r="W34"/>
  <c r="X34"/>
  <c r="O35"/>
  <c r="S35"/>
  <c r="T35"/>
  <c r="U35"/>
  <c r="W35"/>
  <c r="X35"/>
  <c r="O36"/>
  <c r="S36"/>
  <c r="T36"/>
  <c r="U36"/>
  <c r="W36"/>
  <c r="X36"/>
  <c r="O37"/>
  <c r="S37"/>
  <c r="T37"/>
  <c r="U37"/>
  <c r="W37"/>
  <c r="X37"/>
  <c r="O38"/>
  <c r="S38"/>
  <c r="T38"/>
  <c r="U38"/>
  <c r="W38"/>
  <c r="X38"/>
  <c r="O39"/>
  <c r="S39"/>
  <c r="T39"/>
  <c r="U39"/>
  <c r="W39"/>
  <c r="X39"/>
  <c r="O40"/>
  <c r="S40"/>
  <c r="T40"/>
  <c r="U40"/>
  <c r="W40"/>
  <c r="X40"/>
  <c r="O41"/>
  <c r="S41"/>
  <c r="T41"/>
  <c r="U41"/>
  <c r="W41"/>
  <c r="X41"/>
  <c r="O42"/>
  <c r="S42"/>
  <c r="T42"/>
  <c r="U42"/>
  <c r="Q42" s="1"/>
  <c r="W42"/>
  <c r="X42"/>
  <c r="O43"/>
  <c r="S43"/>
  <c r="T43"/>
  <c r="U43"/>
  <c r="W43"/>
  <c r="X43"/>
  <c r="O44"/>
  <c r="S44"/>
  <c r="T44"/>
  <c r="U44"/>
  <c r="W44"/>
  <c r="X44"/>
  <c r="O45"/>
  <c r="S45"/>
  <c r="T45"/>
  <c r="U45"/>
  <c r="W45"/>
  <c r="X45"/>
  <c r="O46"/>
  <c r="S46"/>
  <c r="T46"/>
  <c r="U46"/>
  <c r="Q46" s="1"/>
  <c r="W46"/>
  <c r="X46"/>
  <c r="O47"/>
  <c r="S47"/>
  <c r="T47"/>
  <c r="U47"/>
  <c r="W47"/>
  <c r="X47"/>
  <c r="O48"/>
  <c r="S48"/>
  <c r="T48"/>
  <c r="U48"/>
  <c r="W48"/>
  <c r="X48"/>
  <c r="O49"/>
  <c r="S49"/>
  <c r="T49"/>
  <c r="U49"/>
  <c r="W49"/>
  <c r="X49"/>
  <c r="O50"/>
  <c r="S50"/>
  <c r="T50"/>
  <c r="U50"/>
  <c r="W50"/>
  <c r="X50"/>
  <c r="O51"/>
  <c r="S51"/>
  <c r="T51"/>
  <c r="U51"/>
  <c r="W51"/>
  <c r="X51"/>
  <c r="O52"/>
  <c r="S52"/>
  <c r="T52"/>
  <c r="U52"/>
  <c r="W52"/>
  <c r="X52"/>
  <c r="O2" i="4"/>
  <c r="S2"/>
  <c r="T2"/>
  <c r="U2"/>
  <c r="W2"/>
  <c r="X2"/>
  <c r="O3"/>
  <c r="S3"/>
  <c r="T3"/>
  <c r="U3"/>
  <c r="W3"/>
  <c r="X3"/>
  <c r="O4"/>
  <c r="S4"/>
  <c r="T4"/>
  <c r="U4"/>
  <c r="W4"/>
  <c r="X4"/>
  <c r="O5"/>
  <c r="S5"/>
  <c r="T5"/>
  <c r="U5"/>
  <c r="W5"/>
  <c r="X5"/>
  <c r="O6"/>
  <c r="S6"/>
  <c r="T6"/>
  <c r="U6"/>
  <c r="W6"/>
  <c r="X6"/>
  <c r="O7"/>
  <c r="S7"/>
  <c r="T7"/>
  <c r="U7"/>
  <c r="W7"/>
  <c r="X7"/>
  <c r="O8"/>
  <c r="S8"/>
  <c r="T8"/>
  <c r="U8"/>
  <c r="W8"/>
  <c r="X8"/>
  <c r="O9"/>
  <c r="S9"/>
  <c r="T9"/>
  <c r="U9"/>
  <c r="W9"/>
  <c r="X9"/>
  <c r="O10"/>
  <c r="S10"/>
  <c r="T10"/>
  <c r="U10"/>
  <c r="Q10" s="1"/>
  <c r="W10"/>
  <c r="X10"/>
  <c r="O11"/>
  <c r="S11"/>
  <c r="T11"/>
  <c r="U11"/>
  <c r="Q11" s="1"/>
  <c r="W11"/>
  <c r="X11"/>
  <c r="O12"/>
  <c r="S12"/>
  <c r="Q12" s="1"/>
  <c r="T12"/>
  <c r="U12"/>
  <c r="W12"/>
  <c r="X12"/>
  <c r="O13"/>
  <c r="S13"/>
  <c r="P13" s="1"/>
  <c r="T13"/>
  <c r="U13"/>
  <c r="W13"/>
  <c r="X13"/>
  <c r="O14"/>
  <c r="Q14"/>
  <c r="S14"/>
  <c r="T14"/>
  <c r="U14"/>
  <c r="W14"/>
  <c r="X14"/>
  <c r="O15"/>
  <c r="S15"/>
  <c r="T15"/>
  <c r="U15"/>
  <c r="W15"/>
  <c r="X15"/>
  <c r="O16"/>
  <c r="S16"/>
  <c r="Q16" s="1"/>
  <c r="T16"/>
  <c r="U16"/>
  <c r="W16"/>
  <c r="X16"/>
  <c r="O17"/>
  <c r="S17"/>
  <c r="P17" s="1"/>
  <c r="T17"/>
  <c r="U17"/>
  <c r="W17"/>
  <c r="X17"/>
  <c r="O18"/>
  <c r="Q18"/>
  <c r="S18"/>
  <c r="T18"/>
  <c r="U18"/>
  <c r="W18"/>
  <c r="X18"/>
  <c r="O19"/>
  <c r="S19"/>
  <c r="T19"/>
  <c r="U19"/>
  <c r="W19"/>
  <c r="X19"/>
  <c r="O20"/>
  <c r="S20"/>
  <c r="Q20" s="1"/>
  <c r="T20"/>
  <c r="U20"/>
  <c r="W20"/>
  <c r="X20"/>
  <c r="O21"/>
  <c r="S21"/>
  <c r="P21" s="1"/>
  <c r="T21"/>
  <c r="U21"/>
  <c r="W21"/>
  <c r="X21"/>
  <c r="O22"/>
  <c r="Q22"/>
  <c r="S22"/>
  <c r="T22"/>
  <c r="U22"/>
  <c r="W22"/>
  <c r="X22"/>
  <c r="O23"/>
  <c r="S23"/>
  <c r="T23"/>
  <c r="U23"/>
  <c r="W23"/>
  <c r="X23"/>
  <c r="O24"/>
  <c r="S24"/>
  <c r="Q24" s="1"/>
  <c r="T24"/>
  <c r="U24"/>
  <c r="W24"/>
  <c r="X24"/>
  <c r="O25"/>
  <c r="S25"/>
  <c r="P25" s="1"/>
  <c r="T25"/>
  <c r="U25"/>
  <c r="W25"/>
  <c r="X25"/>
  <c r="O26"/>
  <c r="Q26"/>
  <c r="S26"/>
  <c r="T26"/>
  <c r="U26"/>
  <c r="W26"/>
  <c r="X26"/>
  <c r="O27"/>
  <c r="S27"/>
  <c r="T27"/>
  <c r="U27"/>
  <c r="W27"/>
  <c r="X27"/>
  <c r="O28"/>
  <c r="S28"/>
  <c r="Q28" s="1"/>
  <c r="T28"/>
  <c r="U28"/>
  <c r="W28"/>
  <c r="X28"/>
  <c r="O29"/>
  <c r="S29"/>
  <c r="P29" s="1"/>
  <c r="T29"/>
  <c r="U29"/>
  <c r="W29"/>
  <c r="X29"/>
  <c r="O30"/>
  <c r="Q30"/>
  <c r="S30"/>
  <c r="T30"/>
  <c r="U30"/>
  <c r="W30"/>
  <c r="X30"/>
  <c r="O31"/>
  <c r="S31"/>
  <c r="T31"/>
  <c r="U31"/>
  <c r="W31"/>
  <c r="X31"/>
  <c r="O32"/>
  <c r="S32"/>
  <c r="Q32" s="1"/>
  <c r="T32"/>
  <c r="U32"/>
  <c r="W32"/>
  <c r="X32"/>
  <c r="O33"/>
  <c r="S33"/>
  <c r="P33" s="1"/>
  <c r="T33"/>
  <c r="U33"/>
  <c r="W33"/>
  <c r="X33"/>
  <c r="O34"/>
  <c r="Q34"/>
  <c r="S34"/>
  <c r="T34"/>
  <c r="U34"/>
  <c r="W34"/>
  <c r="X34"/>
  <c r="O35"/>
  <c r="S35"/>
  <c r="T35"/>
  <c r="U35"/>
  <c r="W35"/>
  <c r="X35"/>
  <c r="O36"/>
  <c r="S36"/>
  <c r="Q36" s="1"/>
  <c r="T36"/>
  <c r="U36"/>
  <c r="W36"/>
  <c r="X36"/>
  <c r="O37"/>
  <c r="S37"/>
  <c r="P37" s="1"/>
  <c r="T37"/>
  <c r="U37"/>
  <c r="W37"/>
  <c r="X37"/>
  <c r="O38"/>
  <c r="Q38"/>
  <c r="S38"/>
  <c r="T38"/>
  <c r="U38"/>
  <c r="W38"/>
  <c r="X38"/>
  <c r="O39"/>
  <c r="S39"/>
  <c r="T39"/>
  <c r="U39"/>
  <c r="W39"/>
  <c r="X39"/>
  <c r="O40"/>
  <c r="S40"/>
  <c r="Q40" s="1"/>
  <c r="T40"/>
  <c r="U40"/>
  <c r="W40"/>
  <c r="X40"/>
  <c r="O41"/>
  <c r="S41"/>
  <c r="P41" s="1"/>
  <c r="T41"/>
  <c r="U41"/>
  <c r="W41"/>
  <c r="X41"/>
  <c r="O42"/>
  <c r="Q42"/>
  <c r="S42"/>
  <c r="T42"/>
  <c r="U42"/>
  <c r="W42"/>
  <c r="X42"/>
  <c r="O43"/>
  <c r="S43"/>
  <c r="T43"/>
  <c r="U43"/>
  <c r="W43"/>
  <c r="X43"/>
  <c r="O44"/>
  <c r="S44"/>
  <c r="Q44" s="1"/>
  <c r="T44"/>
  <c r="U44"/>
  <c r="W44"/>
  <c r="X44"/>
  <c r="O45"/>
  <c r="S45"/>
  <c r="P45" s="1"/>
  <c r="T45"/>
  <c r="U45"/>
  <c r="W45"/>
  <c r="X45"/>
  <c r="O46"/>
  <c r="Q46"/>
  <c r="S46"/>
  <c r="T46"/>
  <c r="U46"/>
  <c r="W46"/>
  <c r="X46"/>
  <c r="O47"/>
  <c r="S47"/>
  <c r="T47"/>
  <c r="U47"/>
  <c r="W47"/>
  <c r="X47"/>
  <c r="O48"/>
  <c r="S48"/>
  <c r="Q48" s="1"/>
  <c r="T48"/>
  <c r="U48"/>
  <c r="W48"/>
  <c r="X48"/>
  <c r="O49"/>
  <c r="S49"/>
  <c r="P49" s="1"/>
  <c r="T49"/>
  <c r="U49"/>
  <c r="W49"/>
  <c r="X49"/>
  <c r="O50"/>
  <c r="Q50"/>
  <c r="S50"/>
  <c r="T50"/>
  <c r="U50"/>
  <c r="W50"/>
  <c r="X50"/>
  <c r="O51"/>
  <c r="S51"/>
  <c r="T51"/>
  <c r="U51"/>
  <c r="W51"/>
  <c r="X51"/>
  <c r="O52"/>
  <c r="S52"/>
  <c r="Q52" s="1"/>
  <c r="T52"/>
  <c r="U52"/>
  <c r="W52"/>
  <c r="X52"/>
  <c r="O53"/>
  <c r="S53"/>
  <c r="P53" s="1"/>
  <c r="T53"/>
  <c r="U53"/>
  <c r="W53"/>
  <c r="X53"/>
  <c r="O54"/>
  <c r="Q54"/>
  <c r="S54"/>
  <c r="T54"/>
  <c r="U54"/>
  <c r="W54"/>
  <c r="X54"/>
  <c r="O55"/>
  <c r="S55"/>
  <c r="T55"/>
  <c r="U55"/>
  <c r="W55"/>
  <c r="X55"/>
  <c r="O56"/>
  <c r="S56"/>
  <c r="Q56" s="1"/>
  <c r="T56"/>
  <c r="U56"/>
  <c r="W56"/>
  <c r="X56"/>
  <c r="O57"/>
  <c r="S57"/>
  <c r="P57" s="1"/>
  <c r="T57"/>
  <c r="U57"/>
  <c r="W57"/>
  <c r="X57"/>
  <c r="O58"/>
  <c r="S58"/>
  <c r="T58"/>
  <c r="U58"/>
  <c r="Q58" s="1"/>
  <c r="W58"/>
  <c r="X58"/>
  <c r="O59"/>
  <c r="S59"/>
  <c r="T59"/>
  <c r="U59"/>
  <c r="Q59" s="1"/>
  <c r="W59"/>
  <c r="X59"/>
  <c r="O60"/>
  <c r="S60"/>
  <c r="P60" s="1"/>
  <c r="T60"/>
  <c r="U60"/>
  <c r="W60"/>
  <c r="X60"/>
  <c r="O61"/>
  <c r="S61"/>
  <c r="T61"/>
  <c r="U61"/>
  <c r="Q61" s="1"/>
  <c r="W61"/>
  <c r="X61"/>
  <c r="O62"/>
  <c r="S62"/>
  <c r="P62" s="1"/>
  <c r="T62"/>
  <c r="U62"/>
  <c r="W62"/>
  <c r="X62"/>
  <c r="O63"/>
  <c r="S63"/>
  <c r="T63"/>
  <c r="U63"/>
  <c r="Q63" s="1"/>
  <c r="W63"/>
  <c r="X63"/>
  <c r="O64"/>
  <c r="S64"/>
  <c r="P64" s="1"/>
  <c r="T64"/>
  <c r="U64"/>
  <c r="W64"/>
  <c r="X64"/>
  <c r="O65"/>
  <c r="S65"/>
  <c r="T65"/>
  <c r="U65"/>
  <c r="Q65" s="1"/>
  <c r="W65"/>
  <c r="X65"/>
  <c r="O66"/>
  <c r="S66"/>
  <c r="P66" s="1"/>
  <c r="T66"/>
  <c r="U66"/>
  <c r="W66"/>
  <c r="X66"/>
  <c r="O67"/>
  <c r="S67"/>
  <c r="T67"/>
  <c r="U67"/>
  <c r="Q67" s="1"/>
  <c r="W67"/>
  <c r="X67"/>
  <c r="O68"/>
  <c r="S68"/>
  <c r="P68" s="1"/>
  <c r="T68"/>
  <c r="U68"/>
  <c r="W68"/>
  <c r="X68"/>
  <c r="O69"/>
  <c r="S69"/>
  <c r="T69"/>
  <c r="U69"/>
  <c r="Q69" s="1"/>
  <c r="W69"/>
  <c r="X69"/>
  <c r="O61" i="3"/>
  <c r="S61"/>
  <c r="P61" s="1"/>
  <c r="T61"/>
  <c r="U61"/>
  <c r="W61"/>
  <c r="X61"/>
  <c r="O62"/>
  <c r="S62"/>
  <c r="P62" s="1"/>
  <c r="T62"/>
  <c r="U62"/>
  <c r="W62"/>
  <c r="X62"/>
  <c r="O63"/>
  <c r="S63"/>
  <c r="P63" s="1"/>
  <c r="T63"/>
  <c r="U63"/>
  <c r="W63"/>
  <c r="X63"/>
  <c r="O64"/>
  <c r="S64"/>
  <c r="P64" s="1"/>
  <c r="T64"/>
  <c r="U64"/>
  <c r="Q64" s="1"/>
  <c r="W64"/>
  <c r="X64"/>
  <c r="O65"/>
  <c r="S65"/>
  <c r="P65" s="1"/>
  <c r="T65"/>
  <c r="U65"/>
  <c r="Q65" s="1"/>
  <c r="W65"/>
  <c r="X65"/>
  <c r="O66"/>
  <c r="S66"/>
  <c r="P66" s="1"/>
  <c r="T66"/>
  <c r="U66"/>
  <c r="Q66" s="1"/>
  <c r="W66"/>
  <c r="X66"/>
  <c r="O67"/>
  <c r="S67"/>
  <c r="P67" s="1"/>
  <c r="T67"/>
  <c r="U67"/>
  <c r="Q67" s="1"/>
  <c r="W67"/>
  <c r="X67"/>
  <c r="O68"/>
  <c r="S68"/>
  <c r="P68" s="1"/>
  <c r="T68"/>
  <c r="U68"/>
  <c r="Q68" s="1"/>
  <c r="W68"/>
  <c r="X68"/>
  <c r="O69"/>
  <c r="Q69"/>
  <c r="S69"/>
  <c r="T69"/>
  <c r="U69"/>
  <c r="W69"/>
  <c r="X69"/>
  <c r="O70"/>
  <c r="S70"/>
  <c r="T70"/>
  <c r="U70"/>
  <c r="W70"/>
  <c r="X70"/>
  <c r="O71"/>
  <c r="S71"/>
  <c r="Q71" s="1"/>
  <c r="T71"/>
  <c r="U71"/>
  <c r="W71"/>
  <c r="X71"/>
  <c r="O72"/>
  <c r="S72"/>
  <c r="P72" s="1"/>
  <c r="T72"/>
  <c r="U72"/>
  <c r="W72"/>
  <c r="X72"/>
  <c r="O73"/>
  <c r="Q73"/>
  <c r="S73"/>
  <c r="T73"/>
  <c r="U73"/>
  <c r="W73"/>
  <c r="X73"/>
  <c r="O74"/>
  <c r="S74"/>
  <c r="T74"/>
  <c r="U74"/>
  <c r="W74"/>
  <c r="X74"/>
  <c r="O75"/>
  <c r="S75"/>
  <c r="Q75" s="1"/>
  <c r="T75"/>
  <c r="U75"/>
  <c r="W75"/>
  <c r="X75"/>
  <c r="O76"/>
  <c r="S76"/>
  <c r="P76" s="1"/>
  <c r="T76"/>
  <c r="U76"/>
  <c r="W76"/>
  <c r="X76"/>
  <c r="O77"/>
  <c r="S77"/>
  <c r="P77" s="1"/>
  <c r="T77"/>
  <c r="U77"/>
  <c r="Q77" s="1"/>
  <c r="W77"/>
  <c r="X77"/>
  <c r="O49"/>
  <c r="S49"/>
  <c r="P49" s="1"/>
  <c r="T49"/>
  <c r="U49"/>
  <c r="W49"/>
  <c r="X49"/>
  <c r="O50"/>
  <c r="S50"/>
  <c r="P50" s="1"/>
  <c r="T50"/>
  <c r="U50"/>
  <c r="W50"/>
  <c r="X50"/>
  <c r="O51"/>
  <c r="S51"/>
  <c r="P51" s="1"/>
  <c r="T51"/>
  <c r="U51"/>
  <c r="Q51" s="1"/>
  <c r="W51"/>
  <c r="X51"/>
  <c r="O52"/>
  <c r="S52"/>
  <c r="P52" s="1"/>
  <c r="T52"/>
  <c r="U52"/>
  <c r="Q52" s="1"/>
  <c r="W52"/>
  <c r="X52"/>
  <c r="O53"/>
  <c r="S53"/>
  <c r="P53" s="1"/>
  <c r="T53"/>
  <c r="U53"/>
  <c r="W53"/>
  <c r="X53"/>
  <c r="O54"/>
  <c r="S54"/>
  <c r="P54" s="1"/>
  <c r="T54"/>
  <c r="U54"/>
  <c r="W54"/>
  <c r="X54"/>
  <c r="O55"/>
  <c r="S55"/>
  <c r="P55" s="1"/>
  <c r="T55"/>
  <c r="U55"/>
  <c r="Q55" s="1"/>
  <c r="W55"/>
  <c r="X55"/>
  <c r="O56"/>
  <c r="S56"/>
  <c r="P56" s="1"/>
  <c r="T56"/>
  <c r="U56"/>
  <c r="Q56" s="1"/>
  <c r="W56"/>
  <c r="X56"/>
  <c r="O57"/>
  <c r="S57"/>
  <c r="P57" s="1"/>
  <c r="T57"/>
  <c r="U57"/>
  <c r="Q57" s="1"/>
  <c r="W57"/>
  <c r="X57"/>
  <c r="O58"/>
  <c r="S58"/>
  <c r="P58" s="1"/>
  <c r="T58"/>
  <c r="U58"/>
  <c r="Q58" s="1"/>
  <c r="W58"/>
  <c r="X58"/>
  <c r="O59"/>
  <c r="S59"/>
  <c r="P59" s="1"/>
  <c r="T59"/>
  <c r="U59"/>
  <c r="Q59" s="1"/>
  <c r="W59"/>
  <c r="X59"/>
  <c r="O60"/>
  <c r="Q60"/>
  <c r="S60"/>
  <c r="T60"/>
  <c r="U60"/>
  <c r="W60"/>
  <c r="X60"/>
  <c r="O28"/>
  <c r="S28"/>
  <c r="T28"/>
  <c r="U28"/>
  <c r="Q28" s="1"/>
  <c r="W28"/>
  <c r="X28"/>
  <c r="O29"/>
  <c r="S29"/>
  <c r="T29"/>
  <c r="U29"/>
  <c r="Q29" s="1"/>
  <c r="W29"/>
  <c r="X29"/>
  <c r="O30"/>
  <c r="S30"/>
  <c r="T30"/>
  <c r="U30"/>
  <c r="Q30" s="1"/>
  <c r="W30"/>
  <c r="X30"/>
  <c r="O31"/>
  <c r="S31"/>
  <c r="T31"/>
  <c r="U31"/>
  <c r="Q31" s="1"/>
  <c r="W31"/>
  <c r="X31"/>
  <c r="O32"/>
  <c r="S32"/>
  <c r="T32"/>
  <c r="U32"/>
  <c r="Q32" s="1"/>
  <c r="W32"/>
  <c r="X32"/>
  <c r="O33"/>
  <c r="S33"/>
  <c r="T33"/>
  <c r="U33"/>
  <c r="Q33" s="1"/>
  <c r="W33"/>
  <c r="X33"/>
  <c r="O34"/>
  <c r="S34"/>
  <c r="T34"/>
  <c r="U34"/>
  <c r="Q34" s="1"/>
  <c r="W34"/>
  <c r="X34"/>
  <c r="O35"/>
  <c r="S35"/>
  <c r="T35"/>
  <c r="U35"/>
  <c r="W35"/>
  <c r="X35"/>
  <c r="O36"/>
  <c r="S36"/>
  <c r="Q36" s="1"/>
  <c r="T36"/>
  <c r="U36"/>
  <c r="W36"/>
  <c r="X36"/>
  <c r="O37"/>
  <c r="S37"/>
  <c r="P37" s="1"/>
  <c r="T37"/>
  <c r="U37"/>
  <c r="W37"/>
  <c r="X37"/>
  <c r="O38"/>
  <c r="Q38"/>
  <c r="S38"/>
  <c r="T38"/>
  <c r="U38"/>
  <c r="W38"/>
  <c r="X38"/>
  <c r="O39"/>
  <c r="S39"/>
  <c r="T39"/>
  <c r="U39"/>
  <c r="W39"/>
  <c r="X39"/>
  <c r="O40"/>
  <c r="S40"/>
  <c r="Q40" s="1"/>
  <c r="T40"/>
  <c r="U40"/>
  <c r="W40"/>
  <c r="X40"/>
  <c r="O41"/>
  <c r="S41"/>
  <c r="P41" s="1"/>
  <c r="T41"/>
  <c r="U41"/>
  <c r="W41"/>
  <c r="X41"/>
  <c r="O42"/>
  <c r="Q42"/>
  <c r="S42"/>
  <c r="T42"/>
  <c r="U42"/>
  <c r="W42"/>
  <c r="X42"/>
  <c r="O43"/>
  <c r="S43"/>
  <c r="T43"/>
  <c r="U43"/>
  <c r="W43"/>
  <c r="X43"/>
  <c r="O44"/>
  <c r="S44"/>
  <c r="Q44" s="1"/>
  <c r="T44"/>
  <c r="U44"/>
  <c r="W44"/>
  <c r="X44"/>
  <c r="O45"/>
  <c r="S45"/>
  <c r="P45" s="1"/>
  <c r="T45"/>
  <c r="U45"/>
  <c r="W45"/>
  <c r="X45"/>
  <c r="O46"/>
  <c r="Q46"/>
  <c r="S46"/>
  <c r="T46"/>
  <c r="U46"/>
  <c r="W46"/>
  <c r="X46"/>
  <c r="O47"/>
  <c r="S47"/>
  <c r="T47"/>
  <c r="U47"/>
  <c r="W47"/>
  <c r="X47"/>
  <c r="O48"/>
  <c r="S48"/>
  <c r="Q48" s="1"/>
  <c r="T48"/>
  <c r="U48"/>
  <c r="W48"/>
  <c r="X48"/>
  <c r="O2"/>
  <c r="S2"/>
  <c r="T2"/>
  <c r="U2"/>
  <c r="Q2" s="1"/>
  <c r="W2"/>
  <c r="X2"/>
  <c r="O3"/>
  <c r="S3"/>
  <c r="P3" s="1"/>
  <c r="T3"/>
  <c r="U3"/>
  <c r="W3"/>
  <c r="X3"/>
  <c r="O4"/>
  <c r="Q4"/>
  <c r="S4"/>
  <c r="T4"/>
  <c r="U4"/>
  <c r="W4"/>
  <c r="X4"/>
  <c r="O5"/>
  <c r="S5"/>
  <c r="T5"/>
  <c r="U5"/>
  <c r="W5"/>
  <c r="X5"/>
  <c r="O6"/>
  <c r="S6"/>
  <c r="Q6" s="1"/>
  <c r="T6"/>
  <c r="U6"/>
  <c r="W6"/>
  <c r="X6"/>
  <c r="O7"/>
  <c r="S7"/>
  <c r="P7" s="1"/>
  <c r="T7"/>
  <c r="U7"/>
  <c r="W7"/>
  <c r="X7"/>
  <c r="O8"/>
  <c r="Q8"/>
  <c r="S8"/>
  <c r="T8"/>
  <c r="U8"/>
  <c r="W8"/>
  <c r="X8"/>
  <c r="O9"/>
  <c r="S9"/>
  <c r="T9"/>
  <c r="U9"/>
  <c r="W9"/>
  <c r="X9"/>
  <c r="O10"/>
  <c r="S10"/>
  <c r="Q10" s="1"/>
  <c r="T10"/>
  <c r="U10"/>
  <c r="W10"/>
  <c r="X10"/>
  <c r="O11"/>
  <c r="S11"/>
  <c r="P11" s="1"/>
  <c r="T11"/>
  <c r="U11"/>
  <c r="W11"/>
  <c r="X11"/>
  <c r="O12"/>
  <c r="Q12"/>
  <c r="S12"/>
  <c r="T12"/>
  <c r="U12"/>
  <c r="W12"/>
  <c r="X12"/>
  <c r="O13"/>
  <c r="S13"/>
  <c r="T13"/>
  <c r="U13"/>
  <c r="W13"/>
  <c r="X13"/>
  <c r="O14"/>
  <c r="S14"/>
  <c r="Q14" s="1"/>
  <c r="T14"/>
  <c r="U14"/>
  <c r="W14"/>
  <c r="X14"/>
  <c r="O15"/>
  <c r="S15"/>
  <c r="P15" s="1"/>
  <c r="T15"/>
  <c r="U15"/>
  <c r="W15"/>
  <c r="X15"/>
  <c r="O16"/>
  <c r="Q16"/>
  <c r="S16"/>
  <c r="T16"/>
  <c r="U16"/>
  <c r="W16"/>
  <c r="X16"/>
  <c r="O17"/>
  <c r="S17"/>
  <c r="T17"/>
  <c r="U17"/>
  <c r="W17"/>
  <c r="X17"/>
  <c r="O18"/>
  <c r="S18"/>
  <c r="Q18" s="1"/>
  <c r="T18"/>
  <c r="U18"/>
  <c r="W18"/>
  <c r="X18"/>
  <c r="O19"/>
  <c r="S19"/>
  <c r="P19" s="1"/>
  <c r="T19"/>
  <c r="U19"/>
  <c r="W19"/>
  <c r="X19"/>
  <c r="O20"/>
  <c r="Q20"/>
  <c r="S20"/>
  <c r="T20"/>
  <c r="U20"/>
  <c r="W20"/>
  <c r="X20"/>
  <c r="O21"/>
  <c r="S21"/>
  <c r="T21"/>
  <c r="U21"/>
  <c r="W21"/>
  <c r="X21"/>
  <c r="O22"/>
  <c r="S22"/>
  <c r="Q22" s="1"/>
  <c r="T22"/>
  <c r="U22"/>
  <c r="W22"/>
  <c r="X22"/>
  <c r="O23"/>
  <c r="S23"/>
  <c r="P23" s="1"/>
  <c r="T23"/>
  <c r="U23"/>
  <c r="W23"/>
  <c r="X23"/>
  <c r="O24"/>
  <c r="Q24"/>
  <c r="S24"/>
  <c r="T24"/>
  <c r="U24"/>
  <c r="W24"/>
  <c r="X24"/>
  <c r="O25"/>
  <c r="S25"/>
  <c r="T25"/>
  <c r="U25"/>
  <c r="W25"/>
  <c r="X25"/>
  <c r="O26"/>
  <c r="S26"/>
  <c r="Q26" s="1"/>
  <c r="T26"/>
  <c r="U26"/>
  <c r="W26"/>
  <c r="X26"/>
  <c r="O27"/>
  <c r="S27"/>
  <c r="P27" s="1"/>
  <c r="T27"/>
  <c r="U27"/>
  <c r="W27"/>
  <c r="X27"/>
  <c r="O2" i="2"/>
  <c r="S2"/>
  <c r="T2"/>
  <c r="U2"/>
  <c r="W2"/>
  <c r="X2"/>
  <c r="O3"/>
  <c r="S3"/>
  <c r="T3"/>
  <c r="U3"/>
  <c r="Q3" s="1"/>
  <c r="W3"/>
  <c r="X3"/>
  <c r="O4"/>
  <c r="S4"/>
  <c r="P4" s="1"/>
  <c r="T4"/>
  <c r="U4"/>
  <c r="W4"/>
  <c r="X4"/>
  <c r="O5"/>
  <c r="S5"/>
  <c r="P5" s="1"/>
  <c r="T5"/>
  <c r="U5"/>
  <c r="Q5" s="1"/>
  <c r="W5"/>
  <c r="X5"/>
  <c r="O6"/>
  <c r="S6"/>
  <c r="P6" s="1"/>
  <c r="T6"/>
  <c r="U6"/>
  <c r="Q6" s="1"/>
  <c r="W6"/>
  <c r="X6"/>
  <c r="O7"/>
  <c r="S7"/>
  <c r="P7" s="1"/>
  <c r="T7"/>
  <c r="U7"/>
  <c r="Q7" s="1"/>
  <c r="W7"/>
  <c r="X7"/>
  <c r="O8"/>
  <c r="S8"/>
  <c r="P8" s="1"/>
  <c r="T8"/>
  <c r="U8"/>
  <c r="Q8" s="1"/>
  <c r="W8"/>
  <c r="X8"/>
  <c r="O9"/>
  <c r="S9"/>
  <c r="P9" s="1"/>
  <c r="T9"/>
  <c r="U9"/>
  <c r="Q9" s="1"/>
  <c r="W9"/>
  <c r="X9"/>
  <c r="O10"/>
  <c r="S10"/>
  <c r="P10" s="1"/>
  <c r="T10"/>
  <c r="U10"/>
  <c r="Q10" s="1"/>
  <c r="W10"/>
  <c r="X10"/>
  <c r="O11"/>
  <c r="S11"/>
  <c r="P11" s="1"/>
  <c r="T11"/>
  <c r="U11"/>
  <c r="Q11" s="1"/>
  <c r="W11"/>
  <c r="X11"/>
  <c r="O12"/>
  <c r="S12"/>
  <c r="P12" s="1"/>
  <c r="T12"/>
  <c r="U12"/>
  <c r="Q12" s="1"/>
  <c r="W12"/>
  <c r="X12"/>
  <c r="O13"/>
  <c r="S13"/>
  <c r="P13" s="1"/>
  <c r="T13"/>
  <c r="U13"/>
  <c r="Q13" s="1"/>
  <c r="W13"/>
  <c r="X13"/>
  <c r="O14"/>
  <c r="S14"/>
  <c r="P14" s="1"/>
  <c r="T14"/>
  <c r="U14"/>
  <c r="W14"/>
  <c r="X14"/>
  <c r="O15"/>
  <c r="S15"/>
  <c r="P15" s="1"/>
  <c r="T15"/>
  <c r="U15"/>
  <c r="Q15" s="1"/>
  <c r="W15"/>
  <c r="X15"/>
  <c r="O16"/>
  <c r="S16"/>
  <c r="P16" s="1"/>
  <c r="T16"/>
  <c r="U16"/>
  <c r="Q16" s="1"/>
  <c r="W16"/>
  <c r="X16"/>
  <c r="O17"/>
  <c r="S17"/>
  <c r="P17" s="1"/>
  <c r="T17"/>
  <c r="U17"/>
  <c r="Q17" s="1"/>
  <c r="W17"/>
  <c r="X17"/>
  <c r="O18"/>
  <c r="S18"/>
  <c r="P18" s="1"/>
  <c r="T18"/>
  <c r="U18"/>
  <c r="Q18" s="1"/>
  <c r="W18"/>
  <c r="X18"/>
  <c r="O19"/>
  <c r="S19"/>
  <c r="P19" s="1"/>
  <c r="T19"/>
  <c r="U19"/>
  <c r="Q19" s="1"/>
  <c r="W19"/>
  <c r="X19"/>
  <c r="O20"/>
  <c r="S20"/>
  <c r="P20" s="1"/>
  <c r="T20"/>
  <c r="U20"/>
  <c r="Q20" s="1"/>
  <c r="W20"/>
  <c r="X20"/>
  <c r="O21"/>
  <c r="S21"/>
  <c r="P21" s="1"/>
  <c r="T21"/>
  <c r="U21"/>
  <c r="Q21" s="1"/>
  <c r="W21"/>
  <c r="X21"/>
  <c r="O22"/>
  <c r="S22"/>
  <c r="P22" s="1"/>
  <c r="T22"/>
  <c r="U22"/>
  <c r="Q22" s="1"/>
  <c r="W22"/>
  <c r="X22"/>
  <c r="O23"/>
  <c r="S23"/>
  <c r="P23" s="1"/>
  <c r="T23"/>
  <c r="U23"/>
  <c r="Q23" s="1"/>
  <c r="W23"/>
  <c r="X23"/>
  <c r="O24"/>
  <c r="S24"/>
  <c r="P24" s="1"/>
  <c r="T24"/>
  <c r="U24"/>
  <c r="Q24" s="1"/>
  <c r="W24"/>
  <c r="X24"/>
  <c r="O25"/>
  <c r="Q25"/>
  <c r="S25"/>
  <c r="T25"/>
  <c r="U25"/>
  <c r="W25"/>
  <c r="X25"/>
  <c r="O26"/>
  <c r="S26"/>
  <c r="T26"/>
  <c r="U26"/>
  <c r="W26"/>
  <c r="X26"/>
  <c r="O27"/>
  <c r="S27"/>
  <c r="Q27" s="1"/>
  <c r="T27"/>
  <c r="U27"/>
  <c r="W27"/>
  <c r="X27"/>
  <c r="O28"/>
  <c r="S28"/>
  <c r="P28" s="1"/>
  <c r="T28"/>
  <c r="U28"/>
  <c r="W28"/>
  <c r="X28"/>
  <c r="O29"/>
  <c r="Q29"/>
  <c r="S29"/>
  <c r="T29"/>
  <c r="W29" s="1"/>
  <c r="U29"/>
  <c r="X29"/>
  <c r="O30"/>
  <c r="S30"/>
  <c r="T30"/>
  <c r="U30"/>
  <c r="W30"/>
  <c r="X30"/>
  <c r="O31"/>
  <c r="S31"/>
  <c r="Q31" s="1"/>
  <c r="T31"/>
  <c r="U31"/>
  <c r="W31"/>
  <c r="X31"/>
  <c r="O32"/>
  <c r="S32"/>
  <c r="P32" s="1"/>
  <c r="T32"/>
  <c r="U32"/>
  <c r="W32"/>
  <c r="X32"/>
  <c r="O33"/>
  <c r="Q33"/>
  <c r="S33"/>
  <c r="T33"/>
  <c r="U33"/>
  <c r="W33"/>
  <c r="X33"/>
  <c r="O34"/>
  <c r="S34"/>
  <c r="T34"/>
  <c r="U34"/>
  <c r="W34"/>
  <c r="X34"/>
  <c r="O35"/>
  <c r="S35"/>
  <c r="Q35" s="1"/>
  <c r="T35"/>
  <c r="U35"/>
  <c r="W35"/>
  <c r="X35"/>
  <c r="O36"/>
  <c r="S36"/>
  <c r="P36" s="1"/>
  <c r="T36"/>
  <c r="U36"/>
  <c r="W36"/>
  <c r="X36"/>
  <c r="O37"/>
  <c r="Q37"/>
  <c r="S37"/>
  <c r="T37"/>
  <c r="U37"/>
  <c r="W37"/>
  <c r="X37"/>
  <c r="O38"/>
  <c r="S38"/>
  <c r="T38"/>
  <c r="U38"/>
  <c r="W38"/>
  <c r="X38"/>
  <c r="O39"/>
  <c r="S39"/>
  <c r="Q39" s="1"/>
  <c r="T39"/>
  <c r="U39"/>
  <c r="W39"/>
  <c r="X39"/>
  <c r="O40"/>
  <c r="S40"/>
  <c r="P40" s="1"/>
  <c r="T40"/>
  <c r="U40"/>
  <c r="W40"/>
  <c r="X40"/>
  <c r="O41"/>
  <c r="Q41"/>
  <c r="S41"/>
  <c r="T41"/>
  <c r="U41"/>
  <c r="W41"/>
  <c r="X41"/>
  <c r="O42"/>
  <c r="S42"/>
  <c r="T42"/>
  <c r="U42"/>
  <c r="W42"/>
  <c r="X42"/>
  <c r="O43"/>
  <c r="S43"/>
  <c r="Q43" s="1"/>
  <c r="T43"/>
  <c r="U43"/>
  <c r="W43"/>
  <c r="X43"/>
  <c r="O44"/>
  <c r="S44"/>
  <c r="P44" s="1"/>
  <c r="T44"/>
  <c r="U44"/>
  <c r="W44"/>
  <c r="X44"/>
  <c r="O45"/>
  <c r="Q45"/>
  <c r="S45"/>
  <c r="T45"/>
  <c r="U45"/>
  <c r="W45"/>
  <c r="X45"/>
  <c r="O46"/>
  <c r="S46"/>
  <c r="T46"/>
  <c r="U46"/>
  <c r="W46"/>
  <c r="X46"/>
  <c r="O47"/>
  <c r="S47"/>
  <c r="Q47" s="1"/>
  <c r="T47"/>
  <c r="U47"/>
  <c r="W47"/>
  <c r="X47"/>
  <c r="O48"/>
  <c r="S48"/>
  <c r="P48" s="1"/>
  <c r="T48"/>
  <c r="U48"/>
  <c r="W48"/>
  <c r="X48"/>
  <c r="O49"/>
  <c r="Q49"/>
  <c r="S49"/>
  <c r="T49"/>
  <c r="W49" s="1"/>
  <c r="U49"/>
  <c r="X49"/>
  <c r="O50"/>
  <c r="S50"/>
  <c r="T50"/>
  <c r="U50"/>
  <c r="W50"/>
  <c r="X50"/>
  <c r="O51"/>
  <c r="S51"/>
  <c r="Q51" s="1"/>
  <c r="T51"/>
  <c r="U51"/>
  <c r="X51" s="1"/>
  <c r="W51"/>
  <c r="O52"/>
  <c r="S52"/>
  <c r="P52" s="1"/>
  <c r="T52"/>
  <c r="U52"/>
  <c r="W52"/>
  <c r="X52"/>
  <c r="O53"/>
  <c r="Q53"/>
  <c r="S53"/>
  <c r="T53"/>
  <c r="U53"/>
  <c r="W53"/>
  <c r="X53"/>
  <c r="O54"/>
  <c r="S54"/>
  <c r="T54"/>
  <c r="U54"/>
  <c r="W54"/>
  <c r="X54"/>
  <c r="O55"/>
  <c r="S55"/>
  <c r="Q55" s="1"/>
  <c r="T55"/>
  <c r="U55"/>
  <c r="W55"/>
  <c r="X55"/>
  <c r="O56"/>
  <c r="S56"/>
  <c r="P56" s="1"/>
  <c r="T56"/>
  <c r="U56"/>
  <c r="W56"/>
  <c r="X56"/>
  <c r="O57"/>
  <c r="Q57"/>
  <c r="S57"/>
  <c r="T57"/>
  <c r="U57"/>
  <c r="W57"/>
  <c r="X57"/>
  <c r="O58"/>
  <c r="S58"/>
  <c r="T58"/>
  <c r="U58"/>
  <c r="W58"/>
  <c r="X58"/>
  <c r="O59"/>
  <c r="S59"/>
  <c r="Q59" s="1"/>
  <c r="T59"/>
  <c r="U59"/>
  <c r="W59"/>
  <c r="X59"/>
  <c r="O60"/>
  <c r="S60"/>
  <c r="P60" s="1"/>
  <c r="T60"/>
  <c r="U60"/>
  <c r="W60"/>
  <c r="X60"/>
  <c r="O61"/>
  <c r="Q61"/>
  <c r="S61"/>
  <c r="T61"/>
  <c r="W61" s="1"/>
  <c r="U61"/>
  <c r="X61"/>
  <c r="O62"/>
  <c r="S62"/>
  <c r="T62"/>
  <c r="U62"/>
  <c r="W62"/>
  <c r="X62"/>
  <c r="O63"/>
  <c r="S63"/>
  <c r="Q63" s="1"/>
  <c r="T63"/>
  <c r="U63"/>
  <c r="W63"/>
  <c r="X63"/>
  <c r="O64"/>
  <c r="S64"/>
  <c r="P64" s="1"/>
  <c r="T64"/>
  <c r="U64"/>
  <c r="W64"/>
  <c r="X64"/>
  <c r="O65"/>
  <c r="Q65"/>
  <c r="S65"/>
  <c r="T65"/>
  <c r="W65" s="1"/>
  <c r="U65"/>
  <c r="X65"/>
  <c r="O66"/>
  <c r="S66"/>
  <c r="T66"/>
  <c r="U66"/>
  <c r="W66"/>
  <c r="X66"/>
  <c r="O67"/>
  <c r="S67"/>
  <c r="Q67" s="1"/>
  <c r="T67"/>
  <c r="U67"/>
  <c r="W67"/>
  <c r="X67"/>
  <c r="Q22" i="5" l="1"/>
  <c r="Q50"/>
  <c r="P41"/>
  <c r="Q38"/>
  <c r="Q52"/>
  <c r="P45"/>
  <c r="Q44"/>
  <c r="P37"/>
  <c r="Q36"/>
  <c r="P29"/>
  <c r="Q28"/>
  <c r="P21"/>
  <c r="Q20"/>
  <c r="P13"/>
  <c r="Q12"/>
  <c r="P5"/>
  <c r="Q4"/>
  <c r="P49"/>
  <c r="Q48"/>
  <c r="Q40"/>
  <c r="Q32"/>
  <c r="P25"/>
  <c r="Q24"/>
  <c r="P17"/>
  <c r="Q16"/>
  <c r="P9"/>
  <c r="Q8"/>
  <c r="P51"/>
  <c r="P47"/>
  <c r="P43"/>
  <c r="P39"/>
  <c r="P35"/>
  <c r="P31"/>
  <c r="P27"/>
  <c r="P23"/>
  <c r="P19"/>
  <c r="P15"/>
  <c r="P11"/>
  <c r="P7"/>
  <c r="P3"/>
  <c r="P4" i="7"/>
  <c r="P3"/>
  <c r="P4" i="6"/>
  <c r="P3"/>
  <c r="P2"/>
  <c r="Q2"/>
  <c r="Q3"/>
  <c r="P66" i="2"/>
  <c r="P62"/>
  <c r="P58"/>
  <c r="P54"/>
  <c r="P50"/>
  <c r="P46"/>
  <c r="P42"/>
  <c r="P38"/>
  <c r="P34"/>
  <c r="P30"/>
  <c r="P26"/>
  <c r="P25" i="3"/>
  <c r="P21"/>
  <c r="P17"/>
  <c r="P13"/>
  <c r="P9"/>
  <c r="P5"/>
  <c r="P47"/>
  <c r="P43"/>
  <c r="P39"/>
  <c r="P35"/>
  <c r="P74"/>
  <c r="P70"/>
  <c r="P55" i="4"/>
  <c r="P51"/>
  <c r="P47"/>
  <c r="P43"/>
  <c r="P39"/>
  <c r="P35"/>
  <c r="P31"/>
  <c r="P27"/>
  <c r="P23"/>
  <c r="P19"/>
  <c r="P15"/>
  <c r="P11"/>
  <c r="P10"/>
  <c r="P9"/>
  <c r="P8"/>
  <c r="P7"/>
  <c r="P6"/>
  <c r="P52" i="5"/>
  <c r="Q51"/>
  <c r="P50"/>
  <c r="Q49"/>
  <c r="P48"/>
  <c r="Q47"/>
  <c r="P46"/>
  <c r="Q45"/>
  <c r="P44"/>
  <c r="Q43"/>
  <c r="P42"/>
  <c r="Q41"/>
  <c r="P40"/>
  <c r="Q39"/>
  <c r="P38"/>
  <c r="Q37"/>
  <c r="P36"/>
  <c r="Q35"/>
  <c r="P34"/>
  <c r="Q33"/>
  <c r="P32"/>
  <c r="Q31"/>
  <c r="P30"/>
  <c r="Q29"/>
  <c r="P28"/>
  <c r="Q27"/>
  <c r="P26"/>
  <c r="Q25"/>
  <c r="P24"/>
  <c r="Q23"/>
  <c r="P22"/>
  <c r="Q21"/>
  <c r="P20"/>
  <c r="Q19"/>
  <c r="P18"/>
  <c r="Q17"/>
  <c r="P16"/>
  <c r="Q15"/>
  <c r="P14"/>
  <c r="Q13"/>
  <c r="P12"/>
  <c r="Q11"/>
  <c r="P10"/>
  <c r="Q9"/>
  <c r="P8"/>
  <c r="Q7"/>
  <c r="P6"/>
  <c r="Q5"/>
  <c r="P4"/>
  <c r="Q3"/>
  <c r="P2"/>
  <c r="P35" i="6"/>
  <c r="P31"/>
  <c r="P27"/>
  <c r="P23"/>
  <c r="P19"/>
  <c r="P18"/>
  <c r="P17"/>
  <c r="P16"/>
  <c r="P15"/>
  <c r="P14"/>
  <c r="P13"/>
  <c r="P12"/>
  <c r="P11"/>
  <c r="P10"/>
  <c r="P9"/>
  <c r="P8"/>
  <c r="P7"/>
  <c r="P6"/>
  <c r="P5"/>
  <c r="P45"/>
  <c r="P44"/>
  <c r="P43"/>
  <c r="P42"/>
  <c r="P41"/>
  <c r="P40"/>
  <c r="P39"/>
  <c r="P38"/>
  <c r="P56" i="7"/>
  <c r="Q55"/>
  <c r="P54"/>
  <c r="Q53"/>
  <c r="P52"/>
  <c r="Q51"/>
  <c r="P50"/>
  <c r="Q49"/>
  <c r="P48"/>
  <c r="Q47"/>
  <c r="P46"/>
  <c r="Q45"/>
  <c r="P44"/>
  <c r="Q43"/>
  <c r="P42"/>
  <c r="Q41"/>
  <c r="P40"/>
  <c r="Q39"/>
  <c r="P38"/>
  <c r="Q37"/>
  <c r="P36"/>
  <c r="Q35"/>
  <c r="P34"/>
  <c r="Q33"/>
  <c r="P32"/>
  <c r="Q31"/>
  <c r="P30"/>
  <c r="Q29"/>
  <c r="P28"/>
  <c r="Q27"/>
  <c r="P26"/>
  <c r="P25"/>
  <c r="P24"/>
  <c r="P23"/>
  <c r="P22"/>
  <c r="P21"/>
  <c r="Q44" i="6"/>
  <c r="Q42"/>
  <c r="Q40"/>
  <c r="Q38"/>
  <c r="Q18"/>
  <c r="Q16"/>
  <c r="Q14"/>
  <c r="Q12"/>
  <c r="Q10"/>
  <c r="Q8"/>
  <c r="Q6"/>
  <c r="Q4"/>
  <c r="P37"/>
  <c r="P36"/>
  <c r="P46"/>
  <c r="P33"/>
  <c r="P29"/>
  <c r="P25"/>
  <c r="P21"/>
  <c r="P34"/>
  <c r="P32"/>
  <c r="P30"/>
  <c r="P28"/>
  <c r="P26"/>
  <c r="P24"/>
  <c r="P22"/>
  <c r="P20"/>
  <c r="Q19" i="7"/>
  <c r="Q18"/>
  <c r="Q17"/>
  <c r="Q16"/>
  <c r="Q15"/>
  <c r="Q14"/>
  <c r="Q13"/>
  <c r="Q12"/>
  <c r="Q11"/>
  <c r="Q10"/>
  <c r="Q9"/>
  <c r="Q8"/>
  <c r="Q7"/>
  <c r="Q6"/>
  <c r="Q5"/>
  <c r="Q3"/>
  <c r="P2"/>
  <c r="Q27" i="3"/>
  <c r="P26"/>
  <c r="Q25"/>
  <c r="P24"/>
  <c r="Q23"/>
  <c r="P22"/>
  <c r="Q21"/>
  <c r="P20"/>
  <c r="Q19"/>
  <c r="P18"/>
  <c r="Q17"/>
  <c r="P16"/>
  <c r="Q15"/>
  <c r="P14"/>
  <c r="Q13"/>
  <c r="P12"/>
  <c r="Q11"/>
  <c r="P10"/>
  <c r="Q9"/>
  <c r="P8"/>
  <c r="Q7"/>
  <c r="P6"/>
  <c r="Q5"/>
  <c r="P4"/>
  <c r="Q3"/>
  <c r="P2"/>
  <c r="P48"/>
  <c r="Q47"/>
  <c r="P46"/>
  <c r="Q45"/>
  <c r="P44"/>
  <c r="Q43"/>
  <c r="P42"/>
  <c r="Q41"/>
  <c r="P40"/>
  <c r="Q39"/>
  <c r="P38"/>
  <c r="Q37"/>
  <c r="P36"/>
  <c r="Q35"/>
  <c r="P34"/>
  <c r="P33"/>
  <c r="P32"/>
  <c r="P31"/>
  <c r="P30"/>
  <c r="P29"/>
  <c r="P28"/>
  <c r="P60"/>
  <c r="Q76"/>
  <c r="P75"/>
  <c r="Q74"/>
  <c r="P73"/>
  <c r="Q72"/>
  <c r="P71"/>
  <c r="Q70"/>
  <c r="P69"/>
  <c r="P3" i="2"/>
  <c r="P2"/>
  <c r="P67"/>
  <c r="Q66"/>
  <c r="P65"/>
  <c r="Q64"/>
  <c r="P63"/>
  <c r="Q62"/>
  <c r="P61"/>
  <c r="Q60"/>
  <c r="P59"/>
  <c r="Q58"/>
  <c r="P57"/>
  <c r="Q56"/>
  <c r="P55"/>
  <c r="Q54"/>
  <c r="P53"/>
  <c r="Q52"/>
  <c r="P51"/>
  <c r="Q50"/>
  <c r="P49"/>
  <c r="Q48"/>
  <c r="P47"/>
  <c r="Q46"/>
  <c r="P45"/>
  <c r="Q44"/>
  <c r="P43"/>
  <c r="Q42"/>
  <c r="P41"/>
  <c r="Q40"/>
  <c r="P39"/>
  <c r="Q38"/>
  <c r="P37"/>
  <c r="Q36"/>
  <c r="P35"/>
  <c r="Q34"/>
  <c r="P33"/>
  <c r="Q32"/>
  <c r="P31"/>
  <c r="Q30"/>
  <c r="P29"/>
  <c r="Q28"/>
  <c r="P27"/>
  <c r="Q26"/>
  <c r="P25"/>
  <c r="P58" i="4"/>
  <c r="Q57"/>
  <c r="P56"/>
  <c r="Q55"/>
  <c r="P54"/>
  <c r="Q53"/>
  <c r="P52"/>
  <c r="Q51"/>
  <c r="P50"/>
  <c r="Q49"/>
  <c r="P48"/>
  <c r="Q47"/>
  <c r="P46"/>
  <c r="Q45"/>
  <c r="P44"/>
  <c r="Q43"/>
  <c r="P42"/>
  <c r="Q41"/>
  <c r="P40"/>
  <c r="Q39"/>
  <c r="P38"/>
  <c r="Q37"/>
  <c r="P36"/>
  <c r="Q35"/>
  <c r="P34"/>
  <c r="Q33"/>
  <c r="P32"/>
  <c r="Q31"/>
  <c r="P30"/>
  <c r="Q29"/>
  <c r="P28"/>
  <c r="Q27"/>
  <c r="P26"/>
  <c r="Q25"/>
  <c r="P24"/>
  <c r="Q23"/>
  <c r="P22"/>
  <c r="Q21"/>
  <c r="P20"/>
  <c r="Q19"/>
  <c r="P18"/>
  <c r="Q17"/>
  <c r="P16"/>
  <c r="Q15"/>
  <c r="P14"/>
  <c r="Q13"/>
  <c r="P12"/>
  <c r="P69"/>
  <c r="Q68"/>
  <c r="P67"/>
  <c r="Q66"/>
  <c r="P65"/>
  <c r="Q64"/>
  <c r="P63"/>
  <c r="Q62"/>
  <c r="P61"/>
  <c r="Q60"/>
  <c r="P59"/>
  <c r="P5"/>
  <c r="P4"/>
  <c r="P3"/>
  <c r="P2"/>
  <c r="Q9"/>
  <c r="Q8"/>
  <c r="Q7"/>
  <c r="Q6"/>
  <c r="Q5"/>
  <c r="Q4"/>
  <c r="Q3"/>
  <c r="Q2"/>
  <c r="Q63" i="3"/>
  <c r="Q62"/>
  <c r="Q61"/>
  <c r="Q54"/>
  <c r="Q53"/>
  <c r="Q50"/>
  <c r="Q49"/>
  <c r="Q14" i="2"/>
  <c r="Q4"/>
  <c r="Q2"/>
  <c r="O70" i="9"/>
  <c r="O72"/>
  <c r="O74"/>
  <c r="O76"/>
  <c r="O78"/>
  <c r="O80"/>
  <c r="O82"/>
  <c r="O84"/>
  <c r="O86"/>
  <c r="O88"/>
  <c r="O90"/>
  <c r="O92"/>
  <c r="O94"/>
  <c r="O96"/>
  <c r="O98"/>
  <c r="O100"/>
  <c r="O102"/>
  <c r="O104"/>
  <c r="O106"/>
  <c r="O108"/>
  <c r="O110"/>
  <c r="O112"/>
  <c r="O114"/>
  <c r="O116"/>
  <c r="O118"/>
  <c r="O120"/>
  <c r="O122"/>
  <c r="O124"/>
  <c r="O126"/>
  <c r="O128"/>
  <c r="O68"/>
  <c r="O69"/>
  <c r="O71"/>
  <c r="O73"/>
  <c r="O75"/>
  <c r="O77"/>
  <c r="O79"/>
  <c r="O81"/>
  <c r="O83"/>
  <c r="O85"/>
  <c r="O87"/>
  <c r="O89"/>
  <c r="O91"/>
  <c r="O93"/>
  <c r="O95"/>
  <c r="O97"/>
  <c r="O99"/>
  <c r="O101"/>
  <c r="O103"/>
  <c r="O105"/>
  <c r="O107"/>
  <c r="O109"/>
  <c r="O111"/>
  <c r="O113"/>
  <c r="O115"/>
  <c r="O117"/>
  <c r="O119"/>
  <c r="O121"/>
  <c r="O123"/>
  <c r="O125"/>
  <c r="O127"/>
  <c r="O129"/>
</calcChain>
</file>

<file path=xl/sharedStrings.xml><?xml version="1.0" encoding="utf-8"?>
<sst xmlns="http://schemas.openxmlformats.org/spreadsheetml/2006/main" count="347" uniqueCount="173">
  <si>
    <t>StarNo</t>
  </si>
  <si>
    <t xml:space="preserve"> M(R)</t>
  </si>
  <si>
    <t xml:space="preserve"> M(B)</t>
  </si>
  <si>
    <t xml:space="preserve"> I</t>
  </si>
  <si>
    <t xml:space="preserve"> ErrI</t>
  </si>
  <si>
    <t xml:space="preserve"> A</t>
  </si>
  <si>
    <t xml:space="preserve"> ErrA</t>
  </si>
  <si>
    <t xml:space="preserve"> R</t>
  </si>
  <si>
    <t xml:space="preserve"> ErrR</t>
  </si>
  <si>
    <t xml:space="preserve"> NumMea</t>
  </si>
  <si>
    <t xml:space="preserve"> NumSaturated</t>
  </si>
  <si>
    <t xml:space="preserve"> PsfNumInt</t>
  </si>
  <si>
    <t xml:space="preserve"> PsfNumIntR</t>
  </si>
  <si>
    <t>B-R</t>
  </si>
  <si>
    <t>Delta M App</t>
  </si>
  <si>
    <t>Delta M PSF</t>
  </si>
  <si>
    <t>Delta M(R)</t>
  </si>
  <si>
    <t>Delta M(I)</t>
  </si>
  <si>
    <t>Delta M(Psf)</t>
  </si>
  <si>
    <t>Err Delta M(I)</t>
  </si>
  <si>
    <t>Err Delta M(Psf)</t>
  </si>
  <si>
    <t>M(R)(0)</t>
  </si>
  <si>
    <t>I(0)</t>
  </si>
  <si>
    <t>PsfNumInt(0)</t>
  </si>
  <si>
    <t>I(0) Err</t>
  </si>
  <si>
    <t>PSF(0) Err</t>
  </si>
  <si>
    <t>IRB</t>
  </si>
  <si>
    <t>YIRB</t>
  </si>
  <si>
    <t>NOF</t>
  </si>
  <si>
    <t>185331.8-192650</t>
  </si>
  <si>
    <t>185311.4-193508</t>
  </si>
  <si>
    <t>185417.0-193112</t>
  </si>
  <si>
    <t>185347.0-193459</t>
  </si>
  <si>
    <t>185348.1-194255</t>
  </si>
  <si>
    <t>185305.5-193639</t>
  </si>
  <si>
    <t>185407.8-193439</t>
  </si>
  <si>
    <t>185405.1-193636</t>
  </si>
  <si>
    <t>185328.8-193757</t>
  </si>
  <si>
    <t>185434.3-193305</t>
  </si>
  <si>
    <t>185236.7-193936</t>
  </si>
  <si>
    <t>185251.6-194027</t>
  </si>
  <si>
    <t>185323.7-193538</t>
  </si>
  <si>
    <t>185336.5-193430</t>
  </si>
  <si>
    <t>185311.3-193246</t>
  </si>
  <si>
    <t>185358.6-193811</t>
  </si>
  <si>
    <t>185311.6-193106</t>
  </si>
  <si>
    <t>185247.4-194547</t>
  </si>
  <si>
    <t>185310.5-194640</t>
  </si>
  <si>
    <t>185234.5-194109</t>
  </si>
  <si>
    <t>185329.0-193517</t>
  </si>
  <si>
    <t>185414.7-193935</t>
  </si>
  <si>
    <t>185356.5-194237</t>
  </si>
  <si>
    <t>185431.5-193329</t>
  </si>
  <si>
    <t>185351.4-194648</t>
  </si>
  <si>
    <t>185337.4-192821</t>
  </si>
  <si>
    <t>185305.7-194347</t>
  </si>
  <si>
    <t>185351.2-193139</t>
  </si>
  <si>
    <t>185340.0-193229</t>
  </si>
  <si>
    <t>185331.7-193414</t>
  </si>
  <si>
    <t>185345.8-193316</t>
  </si>
  <si>
    <t>185350.9-193926</t>
  </si>
  <si>
    <t>185334.5-194122</t>
  </si>
  <si>
    <t>185318.0-192729</t>
  </si>
  <si>
    <t>185326.8-194734</t>
  </si>
  <si>
    <t>185319.2-194043</t>
  </si>
  <si>
    <t>185341.5-194908</t>
  </si>
  <si>
    <t>185428.9-193145</t>
  </si>
  <si>
    <t>185329.5-192524</t>
  </si>
  <si>
    <t>185337.5-193024</t>
  </si>
  <si>
    <t>185314.8-194441</t>
  </si>
  <si>
    <t>185420.5-192948</t>
  </si>
  <si>
    <t>185254.4-194759</t>
  </si>
  <si>
    <t>185320.9-194602</t>
  </si>
  <si>
    <t>185302.4-194405</t>
  </si>
  <si>
    <t>185311.0-195022</t>
  </si>
  <si>
    <t>185253.2-194451</t>
  </si>
  <si>
    <t>185251.5-194723</t>
  </si>
  <si>
    <t>185311.9-193917</t>
  </si>
  <si>
    <t>185355.7-193052</t>
  </si>
  <si>
    <t>185324.8-193708</t>
  </si>
  <si>
    <t>185319.5-192751</t>
  </si>
  <si>
    <t>185251.3-194357</t>
  </si>
  <si>
    <t>185313.0-194959</t>
  </si>
  <si>
    <t>185246.8-193742</t>
  </si>
  <si>
    <t>185356.5-193447</t>
  </si>
  <si>
    <t>185343.0-192858</t>
  </si>
  <si>
    <t>185253.6-194635</t>
  </si>
  <si>
    <t>185357.4-193125</t>
  </si>
  <si>
    <t>185408.7-193854</t>
  </si>
  <si>
    <t>185418.7-193700</t>
  </si>
  <si>
    <t>185342.0-194210</t>
  </si>
  <si>
    <t>CMC14</t>
  </si>
  <si>
    <t>r'</t>
  </si>
  <si>
    <t>J</t>
  </si>
  <si>
    <t>Ks</t>
  </si>
  <si>
    <t>V</t>
  </si>
  <si>
    <t>UCAC3</t>
  </si>
  <si>
    <t>185506.0-195601</t>
  </si>
  <si>
    <t>185414.9-195150</t>
  </si>
  <si>
    <t>185449.5-195706</t>
  </si>
  <si>
    <t>185403.6-195510</t>
  </si>
  <si>
    <t>185406.4-195343</t>
  </si>
  <si>
    <t>185525.6-194957</t>
  </si>
  <si>
    <t>185452.1-195229</t>
  </si>
  <si>
    <t>185516.3-193808</t>
  </si>
  <si>
    <t>185447.3-193602</t>
  </si>
  <si>
    <t>185355.1-195422</t>
  </si>
  <si>
    <t>185438.6-193745</t>
  </si>
  <si>
    <t>185429.0-194212</t>
  </si>
  <si>
    <t>185506.8-193750</t>
  </si>
  <si>
    <t>185505.4-194324</t>
  </si>
  <si>
    <t>185511.3-195136</t>
  </si>
  <si>
    <t>185504.1-195251</t>
  </si>
  <si>
    <t>185408.7-195656</t>
  </si>
  <si>
    <t>185446.2-194104</t>
  </si>
  <si>
    <t>185425.0-194730</t>
  </si>
  <si>
    <t>185453.0-194643</t>
  </si>
  <si>
    <t>185511.5-194304</t>
  </si>
  <si>
    <t>185522.6-194258</t>
  </si>
  <si>
    <t>185500.6-195208</t>
  </si>
  <si>
    <t>185426.1-195710</t>
  </si>
  <si>
    <t>185511.6-194725</t>
  </si>
  <si>
    <t>185506.1-195842</t>
  </si>
  <si>
    <t>185509.3-194135</t>
  </si>
  <si>
    <t>185445.0-200151</t>
  </si>
  <si>
    <t>185457.8-194556</t>
  </si>
  <si>
    <t>185358.4-195218</t>
  </si>
  <si>
    <t>185414.7-195313</t>
  </si>
  <si>
    <t>185503.5-193458</t>
  </si>
  <si>
    <t>185448.4-200106</t>
  </si>
  <si>
    <t>185434.4-195407</t>
  </si>
  <si>
    <t>185424.5-195518</t>
  </si>
  <si>
    <t>185442.9-200039</t>
  </si>
  <si>
    <t>185430.6-195847</t>
  </si>
  <si>
    <t>185532.8-194727</t>
  </si>
  <si>
    <t>185454.9-194011</t>
  </si>
  <si>
    <t>185444.5-195242</t>
  </si>
  <si>
    <t>185445.6-195419</t>
  </si>
  <si>
    <t>185532.4-193839</t>
  </si>
  <si>
    <t>185546.5-194228</t>
  </si>
  <si>
    <t>185417.1-195506</t>
  </si>
  <si>
    <t>185456.4-194113</t>
  </si>
  <si>
    <t>185502.4-195114</t>
  </si>
  <si>
    <t>185424.3-195109</t>
  </si>
  <si>
    <t>185434.9-194206</t>
  </si>
  <si>
    <t>185437.8-194931</t>
  </si>
  <si>
    <t>185454.4-193414</t>
  </si>
  <si>
    <t>185406.2-194926</t>
  </si>
  <si>
    <t>185449.8-194938</t>
  </si>
  <si>
    <t>185424.2-195430</t>
  </si>
  <si>
    <t>185434.9-195525</t>
  </si>
  <si>
    <t>185513.6-195246</t>
  </si>
  <si>
    <t>185459.9-195025</t>
  </si>
  <si>
    <t>185410.0-195138</t>
  </si>
  <si>
    <t>185550.8-194305</t>
  </si>
  <si>
    <t>185529.0-194242</t>
  </si>
  <si>
    <t>185402.9-195605</t>
  </si>
  <si>
    <t>185441.3-195435</t>
  </si>
  <si>
    <t>185436.1-195046</t>
  </si>
  <si>
    <t>185433.3-195329</t>
  </si>
  <si>
    <t>185529.1-195212</t>
  </si>
  <si>
    <t>185441.6-195118</t>
  </si>
  <si>
    <t>185511.9-193534</t>
  </si>
  <si>
    <t>185433.8-194406</t>
  </si>
  <si>
    <t>185501.1-200026</t>
  </si>
  <si>
    <t>185419.8-195707</t>
  </si>
  <si>
    <t>185442.7-194052</t>
  </si>
  <si>
    <t>185450.9-200225</t>
  </si>
  <si>
    <t>185436.0-194643</t>
  </si>
  <si>
    <t>185430.5-200012</t>
  </si>
  <si>
    <t>185444.5-194006</t>
  </si>
  <si>
    <t>185358.6-195428</t>
  </si>
  <si>
    <t>185458.9-200104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</si>
</sst>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'NOF-1'!$O$2:$O$67</c:f>
              <c:numCache>
                <c:formatCode>General</c:formatCode>
                <c:ptCount val="66"/>
                <c:pt idx="0">
                  <c:v>1.1479999999999997</c:v>
                </c:pt>
                <c:pt idx="1">
                  <c:v>1.9399999999999995</c:v>
                </c:pt>
                <c:pt idx="2">
                  <c:v>2.3160000000000007</c:v>
                </c:pt>
                <c:pt idx="3">
                  <c:v>1.9969999999999999</c:v>
                </c:pt>
                <c:pt idx="4">
                  <c:v>2.2200000000000006</c:v>
                </c:pt>
                <c:pt idx="5">
                  <c:v>2.3420000000000005</c:v>
                </c:pt>
                <c:pt idx="6">
                  <c:v>2.1310000000000002</c:v>
                </c:pt>
                <c:pt idx="7">
                  <c:v>1.9499999999999993</c:v>
                </c:pt>
                <c:pt idx="8">
                  <c:v>1.0289999999999999</c:v>
                </c:pt>
                <c:pt idx="9">
                  <c:v>0.1379999999999999</c:v>
                </c:pt>
                <c:pt idx="10">
                  <c:v>1.4690000000000012</c:v>
                </c:pt>
                <c:pt idx="11">
                  <c:v>1.5949999999999989</c:v>
                </c:pt>
                <c:pt idx="12">
                  <c:v>1.0950000000000006</c:v>
                </c:pt>
                <c:pt idx="13">
                  <c:v>2.3260000000000005</c:v>
                </c:pt>
                <c:pt idx="14">
                  <c:v>1.4339999999999993</c:v>
                </c:pt>
                <c:pt idx="15">
                  <c:v>1.609</c:v>
                </c:pt>
                <c:pt idx="16">
                  <c:v>1.2009999999999987</c:v>
                </c:pt>
                <c:pt idx="17">
                  <c:v>1.1739999999999995</c:v>
                </c:pt>
                <c:pt idx="18">
                  <c:v>2.4090000000000007</c:v>
                </c:pt>
                <c:pt idx="19">
                  <c:v>2.3420000000000005</c:v>
                </c:pt>
                <c:pt idx="20">
                  <c:v>0.78200000000000003</c:v>
                </c:pt>
                <c:pt idx="21">
                  <c:v>1.8979999999999997</c:v>
                </c:pt>
                <c:pt idx="22">
                  <c:v>2.4799999999999986</c:v>
                </c:pt>
                <c:pt idx="23">
                  <c:v>0.66699999999999982</c:v>
                </c:pt>
                <c:pt idx="24">
                  <c:v>1.859</c:v>
                </c:pt>
                <c:pt idx="25">
                  <c:v>1.8150000000000013</c:v>
                </c:pt>
                <c:pt idx="26">
                  <c:v>2.1769999999999996</c:v>
                </c:pt>
                <c:pt idx="27">
                  <c:v>2.2520000000000007</c:v>
                </c:pt>
                <c:pt idx="28">
                  <c:v>1.7620000000000005</c:v>
                </c:pt>
                <c:pt idx="29">
                  <c:v>1.9610000000000003</c:v>
                </c:pt>
                <c:pt idx="30">
                  <c:v>0.91300000000000026</c:v>
                </c:pt>
                <c:pt idx="31">
                  <c:v>2.1670000000000016</c:v>
                </c:pt>
                <c:pt idx="32">
                  <c:v>1.7910000000000004</c:v>
                </c:pt>
                <c:pt idx="33">
                  <c:v>1.9969999999999999</c:v>
                </c:pt>
                <c:pt idx="34">
                  <c:v>1.3879999999999999</c:v>
                </c:pt>
                <c:pt idx="35">
                  <c:v>2.2970000000000006</c:v>
                </c:pt>
                <c:pt idx="36">
                  <c:v>1.902000000000001</c:v>
                </c:pt>
                <c:pt idx="37">
                  <c:v>1.1310000000000002</c:v>
                </c:pt>
                <c:pt idx="38">
                  <c:v>2.0520000000000014</c:v>
                </c:pt>
                <c:pt idx="39">
                  <c:v>0.4789999999999992</c:v>
                </c:pt>
                <c:pt idx="40">
                  <c:v>2.3480000000000008</c:v>
                </c:pt>
                <c:pt idx="41">
                  <c:v>2.4019999999999992</c:v>
                </c:pt>
                <c:pt idx="42">
                  <c:v>0.95699999999999896</c:v>
                </c:pt>
                <c:pt idx="43">
                  <c:v>0.78100000000000058</c:v>
                </c:pt>
                <c:pt idx="44">
                  <c:v>0.89400000000000013</c:v>
                </c:pt>
                <c:pt idx="45">
                  <c:v>1.9740000000000002</c:v>
                </c:pt>
                <c:pt idx="46">
                  <c:v>1.8819999999999997</c:v>
                </c:pt>
                <c:pt idx="47">
                  <c:v>2.2569999999999997</c:v>
                </c:pt>
                <c:pt idx="48">
                  <c:v>2.2569999999999997</c:v>
                </c:pt>
                <c:pt idx="49">
                  <c:v>1.6659999999999986</c:v>
                </c:pt>
                <c:pt idx="50">
                  <c:v>1.495000000000001</c:v>
                </c:pt>
                <c:pt idx="51">
                  <c:v>1.0010000000000012</c:v>
                </c:pt>
                <c:pt idx="52">
                  <c:v>2.1939999999999991</c:v>
                </c:pt>
                <c:pt idx="53">
                  <c:v>1.7919999999999998</c:v>
                </c:pt>
                <c:pt idx="54">
                  <c:v>2.1620000000000008</c:v>
                </c:pt>
                <c:pt idx="55">
                  <c:v>1.8669999999999991</c:v>
                </c:pt>
                <c:pt idx="56">
                  <c:v>2.1319999999999997</c:v>
                </c:pt>
                <c:pt idx="57">
                  <c:v>0.87000000000000099</c:v>
                </c:pt>
                <c:pt idx="58">
                  <c:v>1.8969999999999985</c:v>
                </c:pt>
                <c:pt idx="59">
                  <c:v>2.2150000000000016</c:v>
                </c:pt>
                <c:pt idx="60">
                  <c:v>1.8010000000000002</c:v>
                </c:pt>
                <c:pt idx="61">
                  <c:v>1.7149999999999999</c:v>
                </c:pt>
                <c:pt idx="62">
                  <c:v>1.7569999999999997</c:v>
                </c:pt>
                <c:pt idx="63">
                  <c:v>0.86299999999999955</c:v>
                </c:pt>
                <c:pt idx="64">
                  <c:v>1.8030000000000008</c:v>
                </c:pt>
                <c:pt idx="65">
                  <c:v>1.6489999999999991</c:v>
                </c:pt>
              </c:numCache>
            </c:numRef>
          </c:xVal>
          <c:yVal>
            <c:numRef>
              <c:f>'NOF-1'!$Q$2:$Q$67</c:f>
              <c:numCache>
                <c:formatCode>General</c:formatCode>
                <c:ptCount val="66"/>
                <c:pt idx="0">
                  <c:v>2.2177765254055437</c:v>
                </c:pt>
                <c:pt idx="1">
                  <c:v>2.160445931560929</c:v>
                </c:pt>
                <c:pt idx="2">
                  <c:v>2.3868160047860396</c:v>
                </c:pt>
                <c:pt idx="3">
                  <c:v>1.9573280054084066</c:v>
                </c:pt>
                <c:pt idx="4">
                  <c:v>2.0683309947386785</c:v>
                </c:pt>
                <c:pt idx="5">
                  <c:v>1.8661253097305259</c:v>
                </c:pt>
                <c:pt idx="6">
                  <c:v>2.0045584447772562</c:v>
                </c:pt>
                <c:pt idx="7">
                  <c:v>2.2761943184977405</c:v>
                </c:pt>
                <c:pt idx="8">
                  <c:v>2.1440615430849927</c:v>
                </c:pt>
                <c:pt idx="9">
                  <c:v>1.8101867053964984</c:v>
                </c:pt>
                <c:pt idx="10">
                  <c:v>2.269873168219263</c:v>
                </c:pt>
                <c:pt idx="11">
                  <c:v>2.4090558625583238</c:v>
                </c:pt>
                <c:pt idx="12">
                  <c:v>2.1664609177872869</c:v>
                </c:pt>
                <c:pt idx="13">
                  <c:v>2.4698363918193387</c:v>
                </c:pt>
                <c:pt idx="14">
                  <c:v>2.2828191770007606</c:v>
                </c:pt>
                <c:pt idx="15">
                  <c:v>2.0116787618165421</c:v>
                </c:pt>
                <c:pt idx="16">
                  <c:v>1.9790313339141701</c:v>
                </c:pt>
                <c:pt idx="17">
                  <c:v>2.5449229218245613</c:v>
                </c:pt>
                <c:pt idx="18">
                  <c:v>2.2622521218770384</c:v>
                </c:pt>
                <c:pt idx="19">
                  <c:v>1.9622332277841501</c:v>
                </c:pt>
                <c:pt idx="20">
                  <c:v>1.4975941918096787</c:v>
                </c:pt>
                <c:pt idx="21">
                  <c:v>2.5981475016661495</c:v>
                </c:pt>
                <c:pt idx="22">
                  <c:v>2.1407017559105448</c:v>
                </c:pt>
                <c:pt idx="23">
                  <c:v>1.8687149623004924</c:v>
                </c:pt>
                <c:pt idx="24">
                  <c:v>1.5108970044854431</c:v>
                </c:pt>
                <c:pt idx="25">
                  <c:v>2.2410361406014907</c:v>
                </c:pt>
                <c:pt idx="26">
                  <c:v>2.1784319521915574</c:v>
                </c:pt>
                <c:pt idx="27">
                  <c:v>2.0546158023560643</c:v>
                </c:pt>
                <c:pt idx="28">
                  <c:v>2.5527313796356061</c:v>
                </c:pt>
                <c:pt idx="29">
                  <c:v>2.2520313884907175</c:v>
                </c:pt>
                <c:pt idx="30">
                  <c:v>1.6721747575524226</c:v>
                </c:pt>
                <c:pt idx="31">
                  <c:v>1.6276336730772858</c:v>
                </c:pt>
                <c:pt idx="32">
                  <c:v>2.4081076615485166</c:v>
                </c:pt>
                <c:pt idx="33">
                  <c:v>1.7300464376107243</c:v>
                </c:pt>
                <c:pt idx="34">
                  <c:v>2.1956594472771656</c:v>
                </c:pt>
                <c:pt idx="35">
                  <c:v>1.8396406271505512</c:v>
                </c:pt>
                <c:pt idx="36">
                  <c:v>2.1676967359635455</c:v>
                </c:pt>
                <c:pt idx="37">
                  <c:v>1.758332114549038</c:v>
                </c:pt>
                <c:pt idx="38">
                  <c:v>2.2971841954922478</c:v>
                </c:pt>
                <c:pt idx="39">
                  <c:v>1.6779388787920393</c:v>
                </c:pt>
                <c:pt idx="40">
                  <c:v>2.0909828502997208</c:v>
                </c:pt>
                <c:pt idx="41">
                  <c:v>2.2549437259293548</c:v>
                </c:pt>
                <c:pt idx="42">
                  <c:v>1.6392238681343194</c:v>
                </c:pt>
                <c:pt idx="43">
                  <c:v>1.8497409081137821</c:v>
                </c:pt>
                <c:pt idx="44">
                  <c:v>3.1955796455926837</c:v>
                </c:pt>
                <c:pt idx="45">
                  <c:v>2.0931774506665537</c:v>
                </c:pt>
                <c:pt idx="46">
                  <c:v>2.3750318865326481</c:v>
                </c:pt>
                <c:pt idx="47">
                  <c:v>3.1682014759093011</c:v>
                </c:pt>
                <c:pt idx="48">
                  <c:v>2.1965136311559093</c:v>
                </c:pt>
                <c:pt idx="49">
                  <c:v>2.2328167721399907</c:v>
                </c:pt>
                <c:pt idx="50">
                  <c:v>2.4707738103400008</c:v>
                </c:pt>
                <c:pt idx="51">
                  <c:v>1.8223387783211056</c:v>
                </c:pt>
                <c:pt idx="52">
                  <c:v>2.0237798943782099</c:v>
                </c:pt>
                <c:pt idx="53">
                  <c:v>1.9522614764993342</c:v>
                </c:pt>
                <c:pt idx="54">
                  <c:v>2.8675654338646943</c:v>
                </c:pt>
                <c:pt idx="55">
                  <c:v>2.6583932311887093</c:v>
                </c:pt>
                <c:pt idx="56">
                  <c:v>2.511963565211321</c:v>
                </c:pt>
                <c:pt idx="57">
                  <c:v>1.8371352896783417</c:v>
                </c:pt>
                <c:pt idx="58">
                  <c:v>2.54205251404405</c:v>
                </c:pt>
                <c:pt idx="59">
                  <c:v>2.0620611424835467</c:v>
                </c:pt>
                <c:pt idx="60">
                  <c:v>1.9963431279606798</c:v>
                </c:pt>
                <c:pt idx="61">
                  <c:v>1.9932690193180793</c:v>
                </c:pt>
                <c:pt idx="62">
                  <c:v>2.3262800949610849</c:v>
                </c:pt>
                <c:pt idx="63">
                  <c:v>2.4943548164966245</c:v>
                </c:pt>
                <c:pt idx="64">
                  <c:v>2.888725694907782</c:v>
                </c:pt>
                <c:pt idx="65">
                  <c:v>2.2170652858390856</c:v>
                </c:pt>
              </c:numCache>
            </c:numRef>
          </c:yVal>
        </c:ser>
        <c:axId val="63186432"/>
        <c:axId val="63283200"/>
      </c:scatterChart>
      <c:valAx>
        <c:axId val="63186432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Field1,  Unfiltered, PSF Photometry</a:t>
                </a:r>
              </a:p>
            </c:rich>
          </c:tx>
        </c:title>
        <c:numFmt formatCode="General" sourceLinked="1"/>
        <c:tickLblPos val="nextTo"/>
        <c:crossAx val="63283200"/>
        <c:crosses val="autoZero"/>
        <c:crossBetween val="midCat"/>
      </c:valAx>
      <c:valAx>
        <c:axId val="63283200"/>
        <c:scaling>
          <c:orientation val="minMax"/>
          <c:max val="4"/>
          <c:min val="1"/>
        </c:scaling>
        <c:axPos val="l"/>
        <c:majorGridlines/>
        <c:minorGridlines/>
        <c:numFmt formatCode="General" sourceLinked="1"/>
        <c:tickLblPos val="nextTo"/>
        <c:crossAx val="63186432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6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'NOF-1 (V)'!$T$2:$T$63</c:f>
              <c:numCache>
                <c:formatCode>General</c:formatCode>
                <c:ptCount val="62"/>
                <c:pt idx="0">
                  <c:v>1.1479999999999997</c:v>
                </c:pt>
                <c:pt idx="1">
                  <c:v>1.9399999999999995</c:v>
                </c:pt>
                <c:pt idx="2">
                  <c:v>2.3160000000000007</c:v>
                </c:pt>
                <c:pt idx="3">
                  <c:v>1.9969999999999999</c:v>
                </c:pt>
                <c:pt idx="4">
                  <c:v>2.2200000000000006</c:v>
                </c:pt>
                <c:pt idx="5">
                  <c:v>2.3420000000000005</c:v>
                </c:pt>
                <c:pt idx="6">
                  <c:v>2.1310000000000002</c:v>
                </c:pt>
                <c:pt idx="7">
                  <c:v>1.9499999999999993</c:v>
                </c:pt>
                <c:pt idx="8">
                  <c:v>1.0289999999999999</c:v>
                </c:pt>
                <c:pt idx="9">
                  <c:v>1.4690000000000012</c:v>
                </c:pt>
                <c:pt idx="10">
                  <c:v>1.5949999999999989</c:v>
                </c:pt>
                <c:pt idx="11">
                  <c:v>1.0950000000000006</c:v>
                </c:pt>
                <c:pt idx="12">
                  <c:v>2.3260000000000005</c:v>
                </c:pt>
                <c:pt idx="13">
                  <c:v>1.4339999999999993</c:v>
                </c:pt>
                <c:pt idx="14">
                  <c:v>1.609</c:v>
                </c:pt>
                <c:pt idx="15">
                  <c:v>1.2009999999999987</c:v>
                </c:pt>
                <c:pt idx="16">
                  <c:v>1.1739999999999995</c:v>
                </c:pt>
                <c:pt idx="17">
                  <c:v>2.4090000000000007</c:v>
                </c:pt>
                <c:pt idx="18">
                  <c:v>2.3420000000000005</c:v>
                </c:pt>
                <c:pt idx="19">
                  <c:v>0.78200000000000003</c:v>
                </c:pt>
                <c:pt idx="20">
                  <c:v>2.4799999999999986</c:v>
                </c:pt>
                <c:pt idx="21">
                  <c:v>0.66699999999999982</c:v>
                </c:pt>
                <c:pt idx="22">
                  <c:v>1.859</c:v>
                </c:pt>
                <c:pt idx="23">
                  <c:v>1.8150000000000013</c:v>
                </c:pt>
                <c:pt idx="24">
                  <c:v>2.1769999999999996</c:v>
                </c:pt>
                <c:pt idx="25">
                  <c:v>2.2520000000000007</c:v>
                </c:pt>
                <c:pt idx="26">
                  <c:v>1.7620000000000005</c:v>
                </c:pt>
                <c:pt idx="27">
                  <c:v>1.9610000000000003</c:v>
                </c:pt>
                <c:pt idx="28">
                  <c:v>0.91300000000000026</c:v>
                </c:pt>
                <c:pt idx="29">
                  <c:v>2.1670000000000016</c:v>
                </c:pt>
                <c:pt idx="30">
                  <c:v>1.7910000000000004</c:v>
                </c:pt>
                <c:pt idx="31">
                  <c:v>1.9969999999999999</c:v>
                </c:pt>
                <c:pt idx="32">
                  <c:v>1.3879999999999999</c:v>
                </c:pt>
                <c:pt idx="33">
                  <c:v>2.2970000000000006</c:v>
                </c:pt>
                <c:pt idx="34">
                  <c:v>1.902000000000001</c:v>
                </c:pt>
                <c:pt idx="35">
                  <c:v>1.1310000000000002</c:v>
                </c:pt>
                <c:pt idx="36">
                  <c:v>2.0520000000000014</c:v>
                </c:pt>
                <c:pt idx="37">
                  <c:v>0.4789999999999992</c:v>
                </c:pt>
                <c:pt idx="38">
                  <c:v>2.3480000000000008</c:v>
                </c:pt>
                <c:pt idx="39">
                  <c:v>2.4019999999999992</c:v>
                </c:pt>
                <c:pt idx="40">
                  <c:v>0.95699999999999896</c:v>
                </c:pt>
                <c:pt idx="41">
                  <c:v>0.78100000000000058</c:v>
                </c:pt>
                <c:pt idx="42">
                  <c:v>0.89400000000000013</c:v>
                </c:pt>
                <c:pt idx="43">
                  <c:v>1.9740000000000002</c:v>
                </c:pt>
                <c:pt idx="44">
                  <c:v>1.8819999999999997</c:v>
                </c:pt>
                <c:pt idx="45">
                  <c:v>2.2569999999999997</c:v>
                </c:pt>
                <c:pt idx="46">
                  <c:v>2.2569999999999997</c:v>
                </c:pt>
                <c:pt idx="47">
                  <c:v>1.6659999999999986</c:v>
                </c:pt>
                <c:pt idx="48">
                  <c:v>1.495000000000001</c:v>
                </c:pt>
                <c:pt idx="49">
                  <c:v>1.0010000000000012</c:v>
                </c:pt>
                <c:pt idx="50">
                  <c:v>2.1939999999999991</c:v>
                </c:pt>
                <c:pt idx="51">
                  <c:v>1.7919999999999998</c:v>
                </c:pt>
                <c:pt idx="52">
                  <c:v>1.8669999999999991</c:v>
                </c:pt>
                <c:pt idx="53">
                  <c:v>2.1319999999999997</c:v>
                </c:pt>
                <c:pt idx="54">
                  <c:v>0.87000000000000099</c:v>
                </c:pt>
                <c:pt idx="55">
                  <c:v>2.2150000000000016</c:v>
                </c:pt>
                <c:pt idx="56">
                  <c:v>1.8010000000000002</c:v>
                </c:pt>
                <c:pt idx="57">
                  <c:v>1.7149999999999999</c:v>
                </c:pt>
                <c:pt idx="58">
                  <c:v>1.7569999999999997</c:v>
                </c:pt>
                <c:pt idx="59">
                  <c:v>0.86299999999999955</c:v>
                </c:pt>
                <c:pt idx="60">
                  <c:v>1.8030000000000008</c:v>
                </c:pt>
                <c:pt idx="61">
                  <c:v>1.6489999999999991</c:v>
                </c:pt>
              </c:numCache>
            </c:numRef>
          </c:xVal>
          <c:yVal>
            <c:numRef>
              <c:f>'NOF-1 (V)'!$V$2:$V$63</c:f>
              <c:numCache>
                <c:formatCode>General</c:formatCode>
                <c:ptCount val="62"/>
                <c:pt idx="0">
                  <c:v>4.5360165254055413</c:v>
                </c:pt>
                <c:pt idx="1">
                  <c:v>4.3260929315609253</c:v>
                </c:pt>
                <c:pt idx="2">
                  <c:v>4.3708740047860388</c:v>
                </c:pt>
                <c:pt idx="3">
                  <c:v>3.970096005408406</c:v>
                </c:pt>
                <c:pt idx="4">
                  <c:v>3.909048994738674</c:v>
                </c:pt>
                <c:pt idx="5">
                  <c:v>3.8249593097305219</c:v>
                </c:pt>
                <c:pt idx="6">
                  <c:v>3.8942094447772533</c:v>
                </c:pt>
                <c:pt idx="7">
                  <c:v>4.3579023184977377</c:v>
                </c:pt>
                <c:pt idx="8">
                  <c:v>4.3415645430849903</c:v>
                </c:pt>
                <c:pt idx="9">
                  <c:v>4.3474901682192595</c:v>
                </c:pt>
                <c:pt idx="10">
                  <c:v>4.2140438625583236</c:v>
                </c:pt>
                <c:pt idx="11">
                  <c:v>4.2203899177872835</c:v>
                </c:pt>
                <c:pt idx="12">
                  <c:v>4.3023563918193375</c:v>
                </c:pt>
                <c:pt idx="13">
                  <c:v>4.3808891770007587</c:v>
                </c:pt>
                <c:pt idx="14">
                  <c:v>4.02028576181654</c:v>
                </c:pt>
                <c:pt idx="15">
                  <c:v>4.0337763339141688</c:v>
                </c:pt>
                <c:pt idx="16">
                  <c:v>4.3875709218245582</c:v>
                </c:pt>
                <c:pt idx="17">
                  <c:v>4.0207661218770365</c:v>
                </c:pt>
                <c:pt idx="18">
                  <c:v>3.7483062277841483</c:v>
                </c:pt>
                <c:pt idx="19">
                  <c:v>3.9361701918096763</c:v>
                </c:pt>
                <c:pt idx="20">
                  <c:v>3.4902067559105419</c:v>
                </c:pt>
                <c:pt idx="21">
                  <c:v>4.0095489623004905</c:v>
                </c:pt>
                <c:pt idx="22">
                  <c:v>3.6343670044854441</c:v>
                </c:pt>
                <c:pt idx="23">
                  <c:v>3.9570281406014871</c:v>
                </c:pt>
                <c:pt idx="24">
                  <c:v>3.9998949521915552</c:v>
                </c:pt>
                <c:pt idx="25">
                  <c:v>3.6734558023560613</c:v>
                </c:pt>
                <c:pt idx="26">
                  <c:v>4.0359433796356026</c:v>
                </c:pt>
                <c:pt idx="27">
                  <c:v>4.2393473884907138</c:v>
                </c:pt>
                <c:pt idx="28">
                  <c:v>3.8528287575524196</c:v>
                </c:pt>
                <c:pt idx="29">
                  <c:v>3.4872816730772822</c:v>
                </c:pt>
                <c:pt idx="30">
                  <c:v>3.8544816615485153</c:v>
                </c:pt>
                <c:pt idx="31">
                  <c:v>3.636787437610721</c:v>
                </c:pt>
                <c:pt idx="32">
                  <c:v>3.8724954472771618</c:v>
                </c:pt>
                <c:pt idx="33">
                  <c:v>3.4466936271505482</c:v>
                </c:pt>
                <c:pt idx="34">
                  <c:v>4.14420373596354</c:v>
                </c:pt>
                <c:pt idx="35">
                  <c:v>4.0224951145490362</c:v>
                </c:pt>
                <c:pt idx="36">
                  <c:v>4.2035381954922446</c:v>
                </c:pt>
                <c:pt idx="37">
                  <c:v>3.7421668787920375</c:v>
                </c:pt>
                <c:pt idx="38">
                  <c:v>3.6370028502997176</c:v>
                </c:pt>
                <c:pt idx="39">
                  <c:v>3.8995157259293531</c:v>
                </c:pt>
                <c:pt idx="40">
                  <c:v>3.9382398681343176</c:v>
                </c:pt>
                <c:pt idx="41">
                  <c:v>4.1287089081137811</c:v>
                </c:pt>
                <c:pt idx="42">
                  <c:v>4.2841446455926828</c:v>
                </c:pt>
                <c:pt idx="43">
                  <c:v>3.7768724506665503</c:v>
                </c:pt>
                <c:pt idx="44">
                  <c:v>3.7738228865326455</c:v>
                </c:pt>
                <c:pt idx="45">
                  <c:v>3.9831984759092975</c:v>
                </c:pt>
                <c:pt idx="46">
                  <c:v>3.6749966311559064</c:v>
                </c:pt>
                <c:pt idx="47">
                  <c:v>3.6453767721399899</c:v>
                </c:pt>
                <c:pt idx="48">
                  <c:v>3.6750978103399969</c:v>
                </c:pt>
                <c:pt idx="49">
                  <c:v>3.7084837783211011</c:v>
                </c:pt>
                <c:pt idx="50">
                  <c:v>3.453709894378207</c:v>
                </c:pt>
                <c:pt idx="51">
                  <c:v>3.8162194764993291</c:v>
                </c:pt>
                <c:pt idx="52">
                  <c:v>3.5253762311887069</c:v>
                </c:pt>
                <c:pt idx="53">
                  <c:v>3.7675725652113208</c:v>
                </c:pt>
                <c:pt idx="54">
                  <c:v>3.9462542896783397</c:v>
                </c:pt>
                <c:pt idx="55">
                  <c:v>3.6194791424835433</c:v>
                </c:pt>
                <c:pt idx="56">
                  <c:v>3.6264411279606783</c:v>
                </c:pt>
                <c:pt idx="57">
                  <c:v>3.7762300193180778</c:v>
                </c:pt>
                <c:pt idx="58">
                  <c:v>3.6496390949610849</c:v>
                </c:pt>
                <c:pt idx="59">
                  <c:v>4.0287958164966202</c:v>
                </c:pt>
                <c:pt idx="60">
                  <c:v>3.7476056949077794</c:v>
                </c:pt>
                <c:pt idx="61">
                  <c:v>3.8216762858390823</c:v>
                </c:pt>
              </c:numCache>
            </c:numRef>
          </c:yVal>
        </c:ser>
        <c:axId val="63688704"/>
        <c:axId val="63690624"/>
      </c:scatterChart>
      <c:valAx>
        <c:axId val="63688704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Field1,  Unfiltered - V, PSF Photometry</a:t>
                </a:r>
              </a:p>
            </c:rich>
          </c:tx>
          <c:layout/>
        </c:title>
        <c:numFmt formatCode="General" sourceLinked="1"/>
        <c:tickLblPos val="nextTo"/>
        <c:crossAx val="63690624"/>
        <c:crosses val="autoZero"/>
        <c:crossBetween val="midCat"/>
      </c:valAx>
      <c:valAx>
        <c:axId val="63690624"/>
        <c:scaling>
          <c:orientation val="minMax"/>
          <c:max val="5.5"/>
          <c:min val="2.5"/>
        </c:scaling>
        <c:axPos val="l"/>
        <c:majorGridlines/>
        <c:minorGridlines/>
        <c:numFmt formatCode="General" sourceLinked="1"/>
        <c:tickLblPos val="nextTo"/>
        <c:crossAx val="63688704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6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41872287839020139"/>
                  <c:y val="-0.41128025663458734"/>
                </c:manualLayout>
              </c:layout>
              <c:numFmt formatCode="General" sourceLinked="0"/>
            </c:trendlineLbl>
          </c:trendline>
          <c:xVal>
            <c:numRef>
              <c:f>'NOF-1 (V)'!$L$68:$L$205</c:f>
              <c:numCache>
                <c:formatCode>General</c:formatCode>
                <c:ptCount val="138"/>
                <c:pt idx="0">
                  <c:v>1.1479999999999997</c:v>
                </c:pt>
                <c:pt idx="1">
                  <c:v>1.9399999999999995</c:v>
                </c:pt>
                <c:pt idx="2">
                  <c:v>2.3160000000000007</c:v>
                </c:pt>
                <c:pt idx="3">
                  <c:v>1.9969999999999999</c:v>
                </c:pt>
                <c:pt idx="4">
                  <c:v>2.2200000000000006</c:v>
                </c:pt>
                <c:pt idx="5">
                  <c:v>2.3420000000000005</c:v>
                </c:pt>
                <c:pt idx="6">
                  <c:v>2.1310000000000002</c:v>
                </c:pt>
                <c:pt idx="7">
                  <c:v>1.9499999999999993</c:v>
                </c:pt>
                <c:pt idx="8">
                  <c:v>1.0289999999999999</c:v>
                </c:pt>
                <c:pt idx="9">
                  <c:v>1.4690000000000012</c:v>
                </c:pt>
                <c:pt idx="10">
                  <c:v>1.5949999999999989</c:v>
                </c:pt>
                <c:pt idx="11">
                  <c:v>1.0950000000000006</c:v>
                </c:pt>
                <c:pt idx="12">
                  <c:v>2.3260000000000005</c:v>
                </c:pt>
                <c:pt idx="13">
                  <c:v>1.4339999999999993</c:v>
                </c:pt>
                <c:pt idx="14">
                  <c:v>1.609</c:v>
                </c:pt>
                <c:pt idx="15">
                  <c:v>1.2009999999999987</c:v>
                </c:pt>
                <c:pt idx="16">
                  <c:v>1.1739999999999995</c:v>
                </c:pt>
                <c:pt idx="17">
                  <c:v>2.4090000000000007</c:v>
                </c:pt>
                <c:pt idx="18">
                  <c:v>2.3420000000000005</c:v>
                </c:pt>
                <c:pt idx="19">
                  <c:v>0.78200000000000003</c:v>
                </c:pt>
                <c:pt idx="20">
                  <c:v>2.4799999999999986</c:v>
                </c:pt>
                <c:pt idx="21">
                  <c:v>0.66699999999999982</c:v>
                </c:pt>
                <c:pt idx="22">
                  <c:v>1.859</c:v>
                </c:pt>
                <c:pt idx="23">
                  <c:v>1.8150000000000013</c:v>
                </c:pt>
                <c:pt idx="24">
                  <c:v>2.1769999999999996</c:v>
                </c:pt>
                <c:pt idx="25">
                  <c:v>2.2520000000000007</c:v>
                </c:pt>
                <c:pt idx="26">
                  <c:v>1.7620000000000005</c:v>
                </c:pt>
                <c:pt idx="27">
                  <c:v>1.9610000000000003</c:v>
                </c:pt>
                <c:pt idx="28">
                  <c:v>0.91300000000000026</c:v>
                </c:pt>
                <c:pt idx="29">
                  <c:v>2.1670000000000016</c:v>
                </c:pt>
                <c:pt idx="30">
                  <c:v>1.7910000000000004</c:v>
                </c:pt>
                <c:pt idx="31">
                  <c:v>1.9969999999999999</c:v>
                </c:pt>
                <c:pt idx="32">
                  <c:v>1.3879999999999999</c:v>
                </c:pt>
                <c:pt idx="33">
                  <c:v>2.2970000000000006</c:v>
                </c:pt>
                <c:pt idx="34">
                  <c:v>1.902000000000001</c:v>
                </c:pt>
                <c:pt idx="35">
                  <c:v>1.1310000000000002</c:v>
                </c:pt>
                <c:pt idx="36">
                  <c:v>2.0520000000000014</c:v>
                </c:pt>
                <c:pt idx="37">
                  <c:v>0.4789999999999992</c:v>
                </c:pt>
                <c:pt idx="38">
                  <c:v>2.3480000000000008</c:v>
                </c:pt>
                <c:pt idx="39">
                  <c:v>2.4019999999999992</c:v>
                </c:pt>
                <c:pt idx="40">
                  <c:v>0.95699999999999896</c:v>
                </c:pt>
                <c:pt idx="41">
                  <c:v>0.78100000000000058</c:v>
                </c:pt>
                <c:pt idx="42">
                  <c:v>0.89400000000000013</c:v>
                </c:pt>
                <c:pt idx="43">
                  <c:v>1.9740000000000002</c:v>
                </c:pt>
                <c:pt idx="44">
                  <c:v>1.8819999999999997</c:v>
                </c:pt>
                <c:pt idx="45">
                  <c:v>2.2569999999999997</c:v>
                </c:pt>
                <c:pt idx="46">
                  <c:v>2.2569999999999997</c:v>
                </c:pt>
                <c:pt idx="47">
                  <c:v>1.6659999999999986</c:v>
                </c:pt>
                <c:pt idx="48">
                  <c:v>1.495000000000001</c:v>
                </c:pt>
                <c:pt idx="49">
                  <c:v>1.0010000000000012</c:v>
                </c:pt>
                <c:pt idx="50">
                  <c:v>2.1939999999999991</c:v>
                </c:pt>
                <c:pt idx="51">
                  <c:v>1.7919999999999998</c:v>
                </c:pt>
                <c:pt idx="52">
                  <c:v>1.8669999999999991</c:v>
                </c:pt>
                <c:pt idx="53">
                  <c:v>2.1319999999999997</c:v>
                </c:pt>
                <c:pt idx="54">
                  <c:v>0.87000000000000099</c:v>
                </c:pt>
                <c:pt idx="55">
                  <c:v>2.2150000000000016</c:v>
                </c:pt>
                <c:pt idx="56">
                  <c:v>1.8010000000000002</c:v>
                </c:pt>
                <c:pt idx="57">
                  <c:v>1.7149999999999999</c:v>
                </c:pt>
                <c:pt idx="58">
                  <c:v>1.7569999999999997</c:v>
                </c:pt>
                <c:pt idx="59">
                  <c:v>0.86299999999999955</c:v>
                </c:pt>
                <c:pt idx="60">
                  <c:v>1.8030000000000008</c:v>
                </c:pt>
                <c:pt idx="61">
                  <c:v>1.6489999999999991</c:v>
                </c:pt>
                <c:pt idx="62">
                  <c:v>0.79400000000000048</c:v>
                </c:pt>
                <c:pt idx="63">
                  <c:v>1.8070000000000004</c:v>
                </c:pt>
                <c:pt idx="64">
                  <c:v>1.6240000000000006</c:v>
                </c:pt>
                <c:pt idx="65">
                  <c:v>2.5519999999999996</c:v>
                </c:pt>
                <c:pt idx="66">
                  <c:v>1.0640000000000001</c:v>
                </c:pt>
                <c:pt idx="67">
                  <c:v>1.9350000000000005</c:v>
                </c:pt>
                <c:pt idx="68">
                  <c:v>0.92400000000000126</c:v>
                </c:pt>
                <c:pt idx="69">
                  <c:v>0.79800000000000004</c:v>
                </c:pt>
                <c:pt idx="70">
                  <c:v>1.8830000000000009</c:v>
                </c:pt>
                <c:pt idx="71">
                  <c:v>1.479000000000001</c:v>
                </c:pt>
                <c:pt idx="72">
                  <c:v>0.28200000000000003</c:v>
                </c:pt>
                <c:pt idx="73">
                  <c:v>2.3209999999999997</c:v>
                </c:pt>
                <c:pt idx="74">
                  <c:v>0.9529999999999994</c:v>
                </c:pt>
                <c:pt idx="75">
                  <c:v>1.8780000000000001</c:v>
                </c:pt>
                <c:pt idx="76">
                  <c:v>2.5609999999999999</c:v>
                </c:pt>
                <c:pt idx="77">
                  <c:v>2.8190000000000008</c:v>
                </c:pt>
                <c:pt idx="78">
                  <c:v>1.9699999999999989</c:v>
                </c:pt>
                <c:pt idx="79">
                  <c:v>1.1550000000000011</c:v>
                </c:pt>
                <c:pt idx="80">
                  <c:v>1.2329999999999988</c:v>
                </c:pt>
                <c:pt idx="81">
                  <c:v>1.9640000000000004</c:v>
                </c:pt>
                <c:pt idx="82">
                  <c:v>1.7419999999999991</c:v>
                </c:pt>
                <c:pt idx="83">
                  <c:v>2.16</c:v>
                </c:pt>
                <c:pt idx="84">
                  <c:v>1.0789999999999988</c:v>
                </c:pt>
                <c:pt idx="85">
                  <c:v>1.0500000000000007</c:v>
                </c:pt>
                <c:pt idx="86">
                  <c:v>2.5169999999999995</c:v>
                </c:pt>
                <c:pt idx="87">
                  <c:v>1.4779999999999998</c:v>
                </c:pt>
                <c:pt idx="88">
                  <c:v>1.1029999999999998</c:v>
                </c:pt>
                <c:pt idx="89">
                  <c:v>0.9529999999999994</c:v>
                </c:pt>
                <c:pt idx="90">
                  <c:v>2.2959999999999994</c:v>
                </c:pt>
                <c:pt idx="91">
                  <c:v>1.7490000000000006</c:v>
                </c:pt>
                <c:pt idx="92">
                  <c:v>2.093</c:v>
                </c:pt>
                <c:pt idx="93">
                  <c:v>1.7040000000000006</c:v>
                </c:pt>
                <c:pt idx="94">
                  <c:v>0.83099999999999952</c:v>
                </c:pt>
                <c:pt idx="95">
                  <c:v>1.6829999999999998</c:v>
                </c:pt>
                <c:pt idx="96">
                  <c:v>1.2460000000000004</c:v>
                </c:pt>
                <c:pt idx="97">
                  <c:v>1.859</c:v>
                </c:pt>
                <c:pt idx="98">
                  <c:v>2.4309999999999992</c:v>
                </c:pt>
                <c:pt idx="99">
                  <c:v>1.2970000000000006</c:v>
                </c:pt>
                <c:pt idx="100">
                  <c:v>0.80100000000000016</c:v>
                </c:pt>
                <c:pt idx="101">
                  <c:v>1.8629999999999995</c:v>
                </c:pt>
                <c:pt idx="102">
                  <c:v>2.4000000000000004</c:v>
                </c:pt>
                <c:pt idx="103">
                  <c:v>1.1870000000000012</c:v>
                </c:pt>
                <c:pt idx="104">
                  <c:v>2.0630000000000006</c:v>
                </c:pt>
                <c:pt idx="105">
                  <c:v>1.8870000000000005</c:v>
                </c:pt>
                <c:pt idx="106">
                  <c:v>0.25300000000000011</c:v>
                </c:pt>
                <c:pt idx="107">
                  <c:v>2.0670000000000002</c:v>
                </c:pt>
                <c:pt idx="108">
                  <c:v>0.71400000000000041</c:v>
                </c:pt>
                <c:pt idx="109">
                  <c:v>0.87099999999999866</c:v>
                </c:pt>
                <c:pt idx="110">
                  <c:v>1.8960000000000008</c:v>
                </c:pt>
                <c:pt idx="111">
                  <c:v>1.1470000000000002</c:v>
                </c:pt>
                <c:pt idx="112">
                  <c:v>2.4190000000000005</c:v>
                </c:pt>
                <c:pt idx="113">
                  <c:v>3.0449999999999999</c:v>
                </c:pt>
                <c:pt idx="114">
                  <c:v>2.2050000000000001</c:v>
                </c:pt>
                <c:pt idx="115">
                  <c:v>0.58199999999999896</c:v>
                </c:pt>
                <c:pt idx="116">
                  <c:v>1.9809999999999999</c:v>
                </c:pt>
                <c:pt idx="117">
                  <c:v>2.1229999999999993</c:v>
                </c:pt>
                <c:pt idx="118">
                  <c:v>2.1189999999999998</c:v>
                </c:pt>
                <c:pt idx="119">
                  <c:v>2.1509999999999998</c:v>
                </c:pt>
                <c:pt idx="120">
                  <c:v>1.6430000000000007</c:v>
                </c:pt>
                <c:pt idx="121">
                  <c:v>0.9610000000000003</c:v>
                </c:pt>
                <c:pt idx="122">
                  <c:v>1.6829999999999998</c:v>
                </c:pt>
                <c:pt idx="123">
                  <c:v>1.6219999999999999</c:v>
                </c:pt>
                <c:pt idx="124">
                  <c:v>0.59600000000000009</c:v>
                </c:pt>
                <c:pt idx="125">
                  <c:v>1.7880000000000003</c:v>
                </c:pt>
                <c:pt idx="126">
                  <c:v>0.73600000000000065</c:v>
                </c:pt>
                <c:pt idx="127">
                  <c:v>0.89100000000000001</c:v>
                </c:pt>
                <c:pt idx="128">
                  <c:v>2.4529999999999994</c:v>
                </c:pt>
                <c:pt idx="129">
                  <c:v>1.7070000000000007</c:v>
                </c:pt>
                <c:pt idx="130">
                  <c:v>0.65799999999999947</c:v>
                </c:pt>
                <c:pt idx="131">
                  <c:v>1.6310000000000002</c:v>
                </c:pt>
                <c:pt idx="132">
                  <c:v>0.70999999999999908</c:v>
                </c:pt>
                <c:pt idx="133">
                  <c:v>1.5570000000000004</c:v>
                </c:pt>
                <c:pt idx="134">
                  <c:v>0.87200000000000166</c:v>
                </c:pt>
                <c:pt idx="135">
                  <c:v>1.838000000000001</c:v>
                </c:pt>
                <c:pt idx="136">
                  <c:v>1.3800000000000008</c:v>
                </c:pt>
                <c:pt idx="137">
                  <c:v>2.3200000000000003</c:v>
                </c:pt>
              </c:numCache>
            </c:numRef>
          </c:xVal>
          <c:yVal>
            <c:numRef>
              <c:f>'NOF-1 (V)'!$O$68:$O$205</c:f>
              <c:numCache>
                <c:formatCode>General</c:formatCode>
                <c:ptCount val="138"/>
                <c:pt idx="0">
                  <c:v>4.1860165254055417</c:v>
                </c:pt>
                <c:pt idx="1">
                  <c:v>3.9760929315609252</c:v>
                </c:pt>
                <c:pt idx="2">
                  <c:v>4.0208740047860392</c:v>
                </c:pt>
                <c:pt idx="3">
                  <c:v>3.6200960054084059</c:v>
                </c:pt>
                <c:pt idx="4">
                  <c:v>3.5590489947386739</c:v>
                </c:pt>
                <c:pt idx="5">
                  <c:v>3.4749593097305218</c:v>
                </c:pt>
                <c:pt idx="6">
                  <c:v>3.5442094447772532</c:v>
                </c:pt>
                <c:pt idx="7">
                  <c:v>4.007902318497738</c:v>
                </c:pt>
                <c:pt idx="8">
                  <c:v>3.9915645430849902</c:v>
                </c:pt>
                <c:pt idx="9">
                  <c:v>3.9974901682192594</c:v>
                </c:pt>
                <c:pt idx="10">
                  <c:v>3.8640438625583235</c:v>
                </c:pt>
                <c:pt idx="11">
                  <c:v>3.8703899177872834</c:v>
                </c:pt>
                <c:pt idx="12">
                  <c:v>3.9523563918193374</c:v>
                </c:pt>
                <c:pt idx="13">
                  <c:v>4.0308891770007591</c:v>
                </c:pt>
                <c:pt idx="14">
                  <c:v>3.6702857618165399</c:v>
                </c:pt>
                <c:pt idx="15">
                  <c:v>3.6837763339141687</c:v>
                </c:pt>
                <c:pt idx="16">
                  <c:v>4.0375709218245586</c:v>
                </c:pt>
                <c:pt idx="17">
                  <c:v>3.6707661218770364</c:v>
                </c:pt>
                <c:pt idx="18">
                  <c:v>3.3983062277841483</c:v>
                </c:pt>
                <c:pt idx="19">
                  <c:v>3.5861701918096762</c:v>
                </c:pt>
                <c:pt idx="20">
                  <c:v>3.1402067559105418</c:v>
                </c:pt>
                <c:pt idx="21">
                  <c:v>3.6595489623004904</c:v>
                </c:pt>
                <c:pt idx="22">
                  <c:v>3.2843670044854441</c:v>
                </c:pt>
                <c:pt idx="23">
                  <c:v>3.607028140601487</c:v>
                </c:pt>
                <c:pt idx="24">
                  <c:v>3.6498949521915551</c:v>
                </c:pt>
                <c:pt idx="25">
                  <c:v>3.3234558023560612</c:v>
                </c:pt>
                <c:pt idx="26">
                  <c:v>3.6859433796356025</c:v>
                </c:pt>
                <c:pt idx="27">
                  <c:v>3.8893473884907137</c:v>
                </c:pt>
                <c:pt idx="28">
                  <c:v>3.5028287575524195</c:v>
                </c:pt>
                <c:pt idx="29">
                  <c:v>3.1372816730772821</c:v>
                </c:pt>
                <c:pt idx="30">
                  <c:v>3.5044816615485153</c:v>
                </c:pt>
                <c:pt idx="31">
                  <c:v>3.2867874376107209</c:v>
                </c:pt>
                <c:pt idx="32">
                  <c:v>3.5224954472771617</c:v>
                </c:pt>
                <c:pt idx="33">
                  <c:v>3.0966936271505481</c:v>
                </c:pt>
                <c:pt idx="34">
                  <c:v>3.7942037359635399</c:v>
                </c:pt>
                <c:pt idx="35">
                  <c:v>3.6724951145490361</c:v>
                </c:pt>
                <c:pt idx="36">
                  <c:v>3.8535381954922445</c:v>
                </c:pt>
                <c:pt idx="37">
                  <c:v>3.3921668787920374</c:v>
                </c:pt>
                <c:pt idx="38">
                  <c:v>3.2870028502997175</c:v>
                </c:pt>
                <c:pt idx="39">
                  <c:v>3.549515725929353</c:v>
                </c:pt>
                <c:pt idx="40">
                  <c:v>3.5882398681343175</c:v>
                </c:pt>
                <c:pt idx="41">
                  <c:v>3.778708908113781</c:v>
                </c:pt>
                <c:pt idx="42">
                  <c:v>3.9341446455926827</c:v>
                </c:pt>
                <c:pt idx="43">
                  <c:v>3.4268724506665502</c:v>
                </c:pt>
                <c:pt idx="44">
                  <c:v>3.4238228865326454</c:v>
                </c:pt>
                <c:pt idx="45">
                  <c:v>3.6331984759092975</c:v>
                </c:pt>
                <c:pt idx="46">
                  <c:v>3.3249966311559063</c:v>
                </c:pt>
                <c:pt idx="47">
                  <c:v>3.2953767721399898</c:v>
                </c:pt>
                <c:pt idx="48">
                  <c:v>3.3250978103399969</c:v>
                </c:pt>
                <c:pt idx="49">
                  <c:v>3.358483778321101</c:v>
                </c:pt>
                <c:pt idx="50">
                  <c:v>3.1037098943782069</c:v>
                </c:pt>
                <c:pt idx="51">
                  <c:v>3.466219476499329</c:v>
                </c:pt>
                <c:pt idx="52">
                  <c:v>3.1753762311887068</c:v>
                </c:pt>
                <c:pt idx="53">
                  <c:v>3.4175725652113207</c:v>
                </c:pt>
                <c:pt idx="54">
                  <c:v>3.5962542896783396</c:v>
                </c:pt>
                <c:pt idx="55">
                  <c:v>3.2694791424835432</c:v>
                </c:pt>
                <c:pt idx="56">
                  <c:v>3.2764411279606782</c:v>
                </c:pt>
                <c:pt idx="57">
                  <c:v>3.4262300193180777</c:v>
                </c:pt>
                <c:pt idx="58">
                  <c:v>3.2996390949610848</c:v>
                </c:pt>
                <c:pt idx="59">
                  <c:v>3.6787958164966201</c:v>
                </c:pt>
                <c:pt idx="60">
                  <c:v>3.3976056949077793</c:v>
                </c:pt>
                <c:pt idx="61">
                  <c:v>3.4716762858390822</c:v>
                </c:pt>
                <c:pt idx="62">
                  <c:v>4.3087498481940214</c:v>
                </c:pt>
                <c:pt idx="63">
                  <c:v>4.0343839523368823</c:v>
                </c:pt>
                <c:pt idx="64">
                  <c:v>4.3479870073683715</c:v>
                </c:pt>
                <c:pt idx="65">
                  <c:v>4.5707611543297704</c:v>
                </c:pt>
                <c:pt idx="66">
                  <c:v>4.3386738137006899</c:v>
                </c:pt>
                <c:pt idx="67">
                  <c:v>4.0989290959460769</c:v>
                </c:pt>
                <c:pt idx="68">
                  <c:v>4.2053286589407284</c:v>
                </c:pt>
                <c:pt idx="69">
                  <c:v>3.9139924180930654</c:v>
                </c:pt>
                <c:pt idx="70">
                  <c:v>3.9898347482396845</c:v>
                </c:pt>
                <c:pt idx="71">
                  <c:v>4.2515005088199986</c:v>
                </c:pt>
                <c:pt idx="72">
                  <c:v>4.0327794151064387</c:v>
                </c:pt>
                <c:pt idx="73">
                  <c:v>4.1418037484043468</c:v>
                </c:pt>
                <c:pt idx="74">
                  <c:v>4.3047453197517429</c:v>
                </c:pt>
                <c:pt idx="75">
                  <c:v>4.0862158386702001</c:v>
                </c:pt>
                <c:pt idx="76">
                  <c:v>3.9724882600242521</c:v>
                </c:pt>
                <c:pt idx="77">
                  <c:v>3.5909971582521125</c:v>
                </c:pt>
                <c:pt idx="78">
                  <c:v>4.2297416995683905</c:v>
                </c:pt>
                <c:pt idx="79">
                  <c:v>3.854884104728332</c:v>
                </c:pt>
                <c:pt idx="80">
                  <c:v>3.8404004335068516</c:v>
                </c:pt>
                <c:pt idx="81">
                  <c:v>3.8412025866084027</c:v>
                </c:pt>
                <c:pt idx="82">
                  <c:v>3.0398183263528802</c:v>
                </c:pt>
                <c:pt idx="83">
                  <c:v>3.5230686462979781</c:v>
                </c:pt>
                <c:pt idx="84">
                  <c:v>3.8504776752011667</c:v>
                </c:pt>
                <c:pt idx="85">
                  <c:v>3.9630630892327625</c:v>
                </c:pt>
                <c:pt idx="86">
                  <c:v>3.9999534395408718</c:v>
                </c:pt>
                <c:pt idx="87">
                  <c:v>4.0400220778880795</c:v>
                </c:pt>
                <c:pt idx="88">
                  <c:v>3.7340474790958362</c:v>
                </c:pt>
                <c:pt idx="89">
                  <c:v>4.0245942804247834</c:v>
                </c:pt>
                <c:pt idx="90">
                  <c:v>3.5190525049863597</c:v>
                </c:pt>
                <c:pt idx="91">
                  <c:v>3.835916601557801</c:v>
                </c:pt>
                <c:pt idx="92">
                  <c:v>3.8664219516049281</c:v>
                </c:pt>
                <c:pt idx="93">
                  <c:v>4.1459366182347113</c:v>
                </c:pt>
                <c:pt idx="94">
                  <c:v>4.3265014744414456</c:v>
                </c:pt>
                <c:pt idx="95">
                  <c:v>3.7434440606270387</c:v>
                </c:pt>
                <c:pt idx="96">
                  <c:v>3.8630331359097925</c:v>
                </c:pt>
                <c:pt idx="97">
                  <c:v>4.0565691339551551</c:v>
                </c:pt>
                <c:pt idx="98">
                  <c:v>3.67386205038492</c:v>
                </c:pt>
                <c:pt idx="99">
                  <c:v>3.9271665965008493</c:v>
                </c:pt>
                <c:pt idx="100">
                  <c:v>3.6863214618135105</c:v>
                </c:pt>
                <c:pt idx="101">
                  <c:v>3.7222833984270229</c:v>
                </c:pt>
                <c:pt idx="102">
                  <c:v>3.7514292307788191</c:v>
                </c:pt>
                <c:pt idx="103">
                  <c:v>4.0314377187875428</c:v>
                </c:pt>
                <c:pt idx="104">
                  <c:v>3.7159451002274855</c:v>
                </c:pt>
                <c:pt idx="105">
                  <c:v>3.8227146282194093</c:v>
                </c:pt>
                <c:pt idx="106">
                  <c:v>3.6122153570666855</c:v>
                </c:pt>
                <c:pt idx="107">
                  <c:v>3.5341279599693385</c:v>
                </c:pt>
                <c:pt idx="108">
                  <c:v>3.6957976200128249</c:v>
                </c:pt>
                <c:pt idx="109">
                  <c:v>3.7663343169731709</c:v>
                </c:pt>
                <c:pt idx="110">
                  <c:v>3.5739379495335859</c:v>
                </c:pt>
                <c:pt idx="111">
                  <c:v>3.9761613250290262</c:v>
                </c:pt>
                <c:pt idx="112">
                  <c:v>3.6590158737492642</c:v>
                </c:pt>
                <c:pt idx="113">
                  <c:v>3.1867031817841669</c:v>
                </c:pt>
                <c:pt idx="114">
                  <c:v>3.2274713757512634</c:v>
                </c:pt>
                <c:pt idx="115">
                  <c:v>3.7462952977379897</c:v>
                </c:pt>
                <c:pt idx="116">
                  <c:v>3.5504408051142642</c:v>
                </c:pt>
                <c:pt idx="117">
                  <c:v>3.4823042080284461</c:v>
                </c:pt>
                <c:pt idx="118">
                  <c:v>3.6359711598246482</c:v>
                </c:pt>
                <c:pt idx="119">
                  <c:v>4.0158862274500846</c:v>
                </c:pt>
                <c:pt idx="120">
                  <c:v>3.6274495268660756</c:v>
                </c:pt>
                <c:pt idx="121">
                  <c:v>4.3889197157847955</c:v>
                </c:pt>
                <c:pt idx="122">
                  <c:v>3.3491833302555376</c:v>
                </c:pt>
                <c:pt idx="123">
                  <c:v>3.5494530751026678</c:v>
                </c:pt>
                <c:pt idx="124">
                  <c:v>3.6506831411314584</c:v>
                </c:pt>
                <c:pt idx="125">
                  <c:v>3.5059762328543451</c:v>
                </c:pt>
                <c:pt idx="126">
                  <c:v>3.6105174462136178</c:v>
                </c:pt>
                <c:pt idx="127">
                  <c:v>3.778636164672915</c:v>
                </c:pt>
                <c:pt idx="128">
                  <c:v>3.1450215982797021</c:v>
                </c:pt>
                <c:pt idx="129">
                  <c:v>4.060771734242274</c:v>
                </c:pt>
                <c:pt idx="130">
                  <c:v>3.8215241172639258</c:v>
                </c:pt>
                <c:pt idx="131">
                  <c:v>3.5393900193228012</c:v>
                </c:pt>
                <c:pt idx="132">
                  <c:v>4.1274488231901474</c:v>
                </c:pt>
                <c:pt idx="133">
                  <c:v>3.5652317721905087</c:v>
                </c:pt>
                <c:pt idx="134">
                  <c:v>3.8854390748053325</c:v>
                </c:pt>
                <c:pt idx="135">
                  <c:v>2.9280773552042296</c:v>
                </c:pt>
                <c:pt idx="136">
                  <c:v>3.8846753782275973</c:v>
                </c:pt>
                <c:pt idx="137">
                  <c:v>3.8704346019682268</c:v>
                </c:pt>
              </c:numCache>
            </c:numRef>
          </c:yVal>
        </c:ser>
        <c:axId val="64247680"/>
        <c:axId val="64253952"/>
      </c:scatterChart>
      <c:valAx>
        <c:axId val="642476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Unfiltered - V, PSF Photometry</a:t>
                </a:r>
              </a:p>
            </c:rich>
          </c:tx>
          <c:layout/>
        </c:title>
        <c:numFmt formatCode="General" sourceLinked="1"/>
        <c:tickLblPos val="nextTo"/>
        <c:crossAx val="64253952"/>
        <c:crosses val="autoZero"/>
        <c:crossBetween val="midCat"/>
      </c:valAx>
      <c:valAx>
        <c:axId val="64253952"/>
        <c:scaling>
          <c:orientation val="minMax"/>
          <c:max val="5.5"/>
          <c:min val="2.5"/>
        </c:scaling>
        <c:axPos val="l"/>
        <c:majorGridlines/>
        <c:minorGridlines/>
        <c:numFmt formatCode="General" sourceLinked="1"/>
        <c:tickLblPos val="nextTo"/>
        <c:crossAx val="64247680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6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'NOF-2 (V)'!$T$2:$T$77</c:f>
              <c:numCache>
                <c:formatCode>General</c:formatCode>
                <c:ptCount val="76"/>
                <c:pt idx="0">
                  <c:v>0.79400000000000048</c:v>
                </c:pt>
                <c:pt idx="1">
                  <c:v>1.8070000000000004</c:v>
                </c:pt>
                <c:pt idx="2">
                  <c:v>1.6240000000000006</c:v>
                </c:pt>
                <c:pt idx="3">
                  <c:v>2.5519999999999996</c:v>
                </c:pt>
                <c:pt idx="4">
                  <c:v>1.0640000000000001</c:v>
                </c:pt>
                <c:pt idx="5">
                  <c:v>1.9350000000000005</c:v>
                </c:pt>
                <c:pt idx="6">
                  <c:v>0.92400000000000126</c:v>
                </c:pt>
                <c:pt idx="7">
                  <c:v>0.79800000000000004</c:v>
                </c:pt>
                <c:pt idx="8">
                  <c:v>1.8830000000000009</c:v>
                </c:pt>
                <c:pt idx="9">
                  <c:v>1.479000000000001</c:v>
                </c:pt>
                <c:pt idx="10">
                  <c:v>0.28200000000000003</c:v>
                </c:pt>
                <c:pt idx="11">
                  <c:v>2.3209999999999997</c:v>
                </c:pt>
                <c:pt idx="12">
                  <c:v>0.9529999999999994</c:v>
                </c:pt>
                <c:pt idx="13">
                  <c:v>1.8780000000000001</c:v>
                </c:pt>
                <c:pt idx="14">
                  <c:v>2.5609999999999999</c:v>
                </c:pt>
                <c:pt idx="15">
                  <c:v>2.8190000000000008</c:v>
                </c:pt>
                <c:pt idx="16">
                  <c:v>1.9699999999999989</c:v>
                </c:pt>
                <c:pt idx="17">
                  <c:v>1.1550000000000011</c:v>
                </c:pt>
                <c:pt idx="18">
                  <c:v>1.2329999999999988</c:v>
                </c:pt>
                <c:pt idx="19">
                  <c:v>1.9640000000000004</c:v>
                </c:pt>
                <c:pt idx="20">
                  <c:v>1.7419999999999991</c:v>
                </c:pt>
                <c:pt idx="21">
                  <c:v>2.16</c:v>
                </c:pt>
                <c:pt idx="22">
                  <c:v>1.0789999999999988</c:v>
                </c:pt>
                <c:pt idx="23">
                  <c:v>1.0500000000000007</c:v>
                </c:pt>
                <c:pt idx="24">
                  <c:v>2.5169999999999995</c:v>
                </c:pt>
                <c:pt idx="25">
                  <c:v>1.4779999999999998</c:v>
                </c:pt>
                <c:pt idx="26">
                  <c:v>1.1029999999999998</c:v>
                </c:pt>
                <c:pt idx="27">
                  <c:v>0.9529999999999994</c:v>
                </c:pt>
                <c:pt idx="28">
                  <c:v>2.2959999999999994</c:v>
                </c:pt>
                <c:pt idx="29">
                  <c:v>1.7490000000000006</c:v>
                </c:pt>
                <c:pt idx="30">
                  <c:v>2.093</c:v>
                </c:pt>
                <c:pt idx="31">
                  <c:v>1.7040000000000006</c:v>
                </c:pt>
                <c:pt idx="32">
                  <c:v>0.83099999999999952</c:v>
                </c:pt>
                <c:pt idx="33">
                  <c:v>1.6829999999999998</c:v>
                </c:pt>
                <c:pt idx="34">
                  <c:v>1.2460000000000004</c:v>
                </c:pt>
                <c:pt idx="35">
                  <c:v>1.859</c:v>
                </c:pt>
                <c:pt idx="36">
                  <c:v>2.4309999999999992</c:v>
                </c:pt>
                <c:pt idx="37">
                  <c:v>1.2970000000000006</c:v>
                </c:pt>
                <c:pt idx="38">
                  <c:v>0.80100000000000016</c:v>
                </c:pt>
                <c:pt idx="39">
                  <c:v>1.8629999999999995</c:v>
                </c:pt>
                <c:pt idx="40">
                  <c:v>2.4000000000000004</c:v>
                </c:pt>
                <c:pt idx="41">
                  <c:v>1.1870000000000012</c:v>
                </c:pt>
                <c:pt idx="42">
                  <c:v>2.0630000000000006</c:v>
                </c:pt>
                <c:pt idx="43">
                  <c:v>1.8870000000000005</c:v>
                </c:pt>
                <c:pt idx="44">
                  <c:v>0.25300000000000011</c:v>
                </c:pt>
                <c:pt idx="45">
                  <c:v>2.0670000000000002</c:v>
                </c:pt>
                <c:pt idx="46">
                  <c:v>0.71400000000000041</c:v>
                </c:pt>
                <c:pt idx="47">
                  <c:v>0.87099999999999866</c:v>
                </c:pt>
                <c:pt idx="48">
                  <c:v>1.8960000000000008</c:v>
                </c:pt>
                <c:pt idx="49">
                  <c:v>1.1470000000000002</c:v>
                </c:pt>
                <c:pt idx="50">
                  <c:v>2.4190000000000005</c:v>
                </c:pt>
                <c:pt idx="51">
                  <c:v>3.0449999999999999</c:v>
                </c:pt>
                <c:pt idx="52">
                  <c:v>2.2050000000000001</c:v>
                </c:pt>
                <c:pt idx="53">
                  <c:v>0.58199999999999896</c:v>
                </c:pt>
                <c:pt idx="54">
                  <c:v>1.9809999999999999</c:v>
                </c:pt>
                <c:pt idx="55">
                  <c:v>2.1229999999999993</c:v>
                </c:pt>
                <c:pt idx="56">
                  <c:v>2.1189999999999998</c:v>
                </c:pt>
                <c:pt idx="57">
                  <c:v>2.1509999999999998</c:v>
                </c:pt>
                <c:pt idx="58">
                  <c:v>1.6430000000000007</c:v>
                </c:pt>
                <c:pt idx="59">
                  <c:v>0.9610000000000003</c:v>
                </c:pt>
                <c:pt idx="60">
                  <c:v>1.6829999999999998</c:v>
                </c:pt>
                <c:pt idx="61">
                  <c:v>1.6219999999999999</c:v>
                </c:pt>
                <c:pt idx="62">
                  <c:v>0.59600000000000009</c:v>
                </c:pt>
                <c:pt idx="63">
                  <c:v>1.7880000000000003</c:v>
                </c:pt>
                <c:pt idx="64">
                  <c:v>0.73600000000000065</c:v>
                </c:pt>
                <c:pt idx="65">
                  <c:v>0.89100000000000001</c:v>
                </c:pt>
                <c:pt idx="66">
                  <c:v>2.4529999999999994</c:v>
                </c:pt>
                <c:pt idx="67">
                  <c:v>1.7070000000000007</c:v>
                </c:pt>
                <c:pt idx="68">
                  <c:v>0.65799999999999947</c:v>
                </c:pt>
                <c:pt idx="69">
                  <c:v>1.6310000000000002</c:v>
                </c:pt>
                <c:pt idx="70">
                  <c:v>0.70999999999999908</c:v>
                </c:pt>
                <c:pt idx="71">
                  <c:v>1.5570000000000004</c:v>
                </c:pt>
                <c:pt idx="72">
                  <c:v>0.87200000000000166</c:v>
                </c:pt>
                <c:pt idx="73">
                  <c:v>1.838000000000001</c:v>
                </c:pt>
                <c:pt idx="74">
                  <c:v>1.3800000000000008</c:v>
                </c:pt>
                <c:pt idx="75">
                  <c:v>2.3200000000000003</c:v>
                </c:pt>
              </c:numCache>
            </c:numRef>
          </c:xVal>
          <c:yVal>
            <c:numRef>
              <c:f>'NOF-2 (V)'!$V$2:$V$77</c:f>
              <c:numCache>
                <c:formatCode>General</c:formatCode>
                <c:ptCount val="76"/>
                <c:pt idx="0">
                  <c:v>4.3087498481940214</c:v>
                </c:pt>
                <c:pt idx="1">
                  <c:v>4.0343839523368823</c:v>
                </c:pt>
                <c:pt idx="2">
                  <c:v>4.3479870073683715</c:v>
                </c:pt>
                <c:pt idx="3">
                  <c:v>4.5707611543297704</c:v>
                </c:pt>
                <c:pt idx="4">
                  <c:v>4.3386738137006899</c:v>
                </c:pt>
                <c:pt idx="5">
                  <c:v>4.0989290959460769</c:v>
                </c:pt>
                <c:pt idx="6">
                  <c:v>4.2053286589407284</c:v>
                </c:pt>
                <c:pt idx="7">
                  <c:v>3.9139924180930654</c:v>
                </c:pt>
                <c:pt idx="8">
                  <c:v>3.9898347482396845</c:v>
                </c:pt>
                <c:pt idx="9">
                  <c:v>4.2515005088199986</c:v>
                </c:pt>
                <c:pt idx="10">
                  <c:v>4.0327794151064387</c:v>
                </c:pt>
                <c:pt idx="11">
                  <c:v>4.1418037484043468</c:v>
                </c:pt>
                <c:pt idx="12">
                  <c:v>4.3047453197517429</c:v>
                </c:pt>
                <c:pt idx="13">
                  <c:v>4.0862158386702001</c:v>
                </c:pt>
                <c:pt idx="14">
                  <c:v>3.9724882600242521</c:v>
                </c:pt>
                <c:pt idx="15">
                  <c:v>3.5909971582521125</c:v>
                </c:pt>
                <c:pt idx="16">
                  <c:v>4.2297416995683905</c:v>
                </c:pt>
                <c:pt idx="17">
                  <c:v>3.854884104728332</c:v>
                </c:pt>
                <c:pt idx="18">
                  <c:v>3.8404004335068516</c:v>
                </c:pt>
                <c:pt idx="19">
                  <c:v>3.8412025866084027</c:v>
                </c:pt>
                <c:pt idx="20">
                  <c:v>3.0398183263528802</c:v>
                </c:pt>
                <c:pt idx="21">
                  <c:v>3.5230686462979781</c:v>
                </c:pt>
                <c:pt idx="22">
                  <c:v>3.8504776752011667</c:v>
                </c:pt>
                <c:pt idx="23">
                  <c:v>3.9630630892327625</c:v>
                </c:pt>
                <c:pt idx="24">
                  <c:v>3.9999534395408718</c:v>
                </c:pt>
                <c:pt idx="25">
                  <c:v>4.0400220778880795</c:v>
                </c:pt>
                <c:pt idx="26">
                  <c:v>3.7340474790958362</c:v>
                </c:pt>
                <c:pt idx="27">
                  <c:v>4.0245942804247834</c:v>
                </c:pt>
                <c:pt idx="28">
                  <c:v>3.5190525049863597</c:v>
                </c:pt>
                <c:pt idx="29">
                  <c:v>3.835916601557801</c:v>
                </c:pt>
                <c:pt idx="30">
                  <c:v>3.8664219516049281</c:v>
                </c:pt>
                <c:pt idx="31">
                  <c:v>4.1459366182347113</c:v>
                </c:pt>
                <c:pt idx="32">
                  <c:v>4.3265014744414456</c:v>
                </c:pt>
                <c:pt idx="33">
                  <c:v>3.7434440606270387</c:v>
                </c:pt>
                <c:pt idx="34">
                  <c:v>3.8630331359097925</c:v>
                </c:pt>
                <c:pt idx="35">
                  <c:v>4.0565691339551551</c:v>
                </c:pt>
                <c:pt idx="36">
                  <c:v>3.67386205038492</c:v>
                </c:pt>
                <c:pt idx="37">
                  <c:v>3.9271665965008493</c:v>
                </c:pt>
                <c:pt idx="38">
                  <c:v>3.6863214618135105</c:v>
                </c:pt>
                <c:pt idx="39">
                  <c:v>3.7222833984270229</c:v>
                </c:pt>
                <c:pt idx="40">
                  <c:v>3.7514292307788191</c:v>
                </c:pt>
                <c:pt idx="41">
                  <c:v>4.0314377187875428</c:v>
                </c:pt>
                <c:pt idx="42">
                  <c:v>3.7159451002274855</c:v>
                </c:pt>
                <c:pt idx="43">
                  <c:v>3.8227146282194093</c:v>
                </c:pt>
                <c:pt idx="44">
                  <c:v>3.6122153570666855</c:v>
                </c:pt>
                <c:pt idx="45">
                  <c:v>3.5341279599693385</c:v>
                </c:pt>
                <c:pt idx="46">
                  <c:v>3.6957976200128249</c:v>
                </c:pt>
                <c:pt idx="47">
                  <c:v>3.7663343169731709</c:v>
                </c:pt>
                <c:pt idx="48">
                  <c:v>3.5739379495335859</c:v>
                </c:pt>
                <c:pt idx="49">
                  <c:v>3.9761613250290262</c:v>
                </c:pt>
                <c:pt idx="50">
                  <c:v>3.6590158737492642</c:v>
                </c:pt>
                <c:pt idx="51">
                  <c:v>3.1867031817841669</c:v>
                </c:pt>
                <c:pt idx="52">
                  <c:v>3.2274713757512634</c:v>
                </c:pt>
                <c:pt idx="53">
                  <c:v>3.7462952977379897</c:v>
                </c:pt>
                <c:pt idx="54">
                  <c:v>3.5504408051142642</c:v>
                </c:pt>
                <c:pt idx="55">
                  <c:v>3.4823042080284461</c:v>
                </c:pt>
                <c:pt idx="56">
                  <c:v>3.6359711598246482</c:v>
                </c:pt>
                <c:pt idx="57">
                  <c:v>4.0158862274500846</c:v>
                </c:pt>
                <c:pt idx="58">
                  <c:v>3.6274495268660756</c:v>
                </c:pt>
                <c:pt idx="59">
                  <c:v>4.3889197157847955</c:v>
                </c:pt>
                <c:pt idx="60">
                  <c:v>3.3491833302555376</c:v>
                </c:pt>
                <c:pt idx="61">
                  <c:v>3.5494530751026678</c:v>
                </c:pt>
                <c:pt idx="62">
                  <c:v>3.6506831411314584</c:v>
                </c:pt>
                <c:pt idx="63">
                  <c:v>3.5059762328543451</c:v>
                </c:pt>
                <c:pt idx="64">
                  <c:v>3.6105174462136178</c:v>
                </c:pt>
                <c:pt idx="65">
                  <c:v>3.778636164672915</c:v>
                </c:pt>
                <c:pt idx="66">
                  <c:v>3.1450215982797021</c:v>
                </c:pt>
                <c:pt idx="67">
                  <c:v>4.060771734242274</c:v>
                </c:pt>
                <c:pt idx="68">
                  <c:v>3.8215241172639258</c:v>
                </c:pt>
                <c:pt idx="69">
                  <c:v>3.5393900193228012</c:v>
                </c:pt>
                <c:pt idx="70">
                  <c:v>4.1274488231901474</c:v>
                </c:pt>
                <c:pt idx="71">
                  <c:v>3.5652317721905087</c:v>
                </c:pt>
                <c:pt idx="72">
                  <c:v>3.8854390748053325</c:v>
                </c:pt>
                <c:pt idx="73">
                  <c:v>2.9280773552042296</c:v>
                </c:pt>
                <c:pt idx="74">
                  <c:v>3.8846753782275973</c:v>
                </c:pt>
                <c:pt idx="75">
                  <c:v>3.8704346019682268</c:v>
                </c:pt>
              </c:numCache>
            </c:numRef>
          </c:yVal>
        </c:ser>
        <c:axId val="64490880"/>
        <c:axId val="64497152"/>
      </c:scatterChart>
      <c:valAx>
        <c:axId val="64490880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Field1,  Unfiltered - V, PSF Photometry</a:t>
                </a:r>
              </a:p>
            </c:rich>
          </c:tx>
          <c:layout/>
        </c:title>
        <c:numFmt formatCode="General" sourceLinked="1"/>
        <c:tickLblPos val="nextTo"/>
        <c:crossAx val="64497152"/>
        <c:crosses val="autoZero"/>
        <c:crossBetween val="midCat"/>
      </c:valAx>
      <c:valAx>
        <c:axId val="64497152"/>
        <c:scaling>
          <c:orientation val="minMax"/>
          <c:max val="5.5"/>
          <c:min val="2.5"/>
        </c:scaling>
        <c:axPos val="l"/>
        <c:majorGridlines/>
        <c:minorGridlines/>
        <c:numFmt formatCode="General" sourceLinked="1"/>
        <c:tickLblPos val="nextTo"/>
        <c:crossAx val="64490880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'NOF-2'!$O$2:$O$77</c:f>
              <c:numCache>
                <c:formatCode>General</c:formatCode>
                <c:ptCount val="76"/>
                <c:pt idx="0">
                  <c:v>0.79400000000000048</c:v>
                </c:pt>
                <c:pt idx="1">
                  <c:v>1.8070000000000004</c:v>
                </c:pt>
                <c:pt idx="2">
                  <c:v>1.6240000000000006</c:v>
                </c:pt>
                <c:pt idx="3">
                  <c:v>2.5519999999999996</c:v>
                </c:pt>
                <c:pt idx="4">
                  <c:v>1.0640000000000001</c:v>
                </c:pt>
                <c:pt idx="5">
                  <c:v>1.9350000000000005</c:v>
                </c:pt>
                <c:pt idx="6">
                  <c:v>0.92400000000000126</c:v>
                </c:pt>
                <c:pt idx="7">
                  <c:v>0.79800000000000004</c:v>
                </c:pt>
                <c:pt idx="8">
                  <c:v>1.8830000000000009</c:v>
                </c:pt>
                <c:pt idx="9">
                  <c:v>1.479000000000001</c:v>
                </c:pt>
                <c:pt idx="10">
                  <c:v>0.28200000000000003</c:v>
                </c:pt>
                <c:pt idx="11">
                  <c:v>2.3209999999999997</c:v>
                </c:pt>
                <c:pt idx="12">
                  <c:v>0.9529999999999994</c:v>
                </c:pt>
                <c:pt idx="13">
                  <c:v>1.8780000000000001</c:v>
                </c:pt>
                <c:pt idx="14">
                  <c:v>2.5609999999999999</c:v>
                </c:pt>
                <c:pt idx="15">
                  <c:v>2.8190000000000008</c:v>
                </c:pt>
                <c:pt idx="16">
                  <c:v>1.9699999999999989</c:v>
                </c:pt>
                <c:pt idx="17">
                  <c:v>1.1550000000000011</c:v>
                </c:pt>
                <c:pt idx="18">
                  <c:v>1.2329999999999988</c:v>
                </c:pt>
                <c:pt idx="19">
                  <c:v>1.9640000000000004</c:v>
                </c:pt>
                <c:pt idx="20">
                  <c:v>1.7419999999999991</c:v>
                </c:pt>
                <c:pt idx="21">
                  <c:v>2.16</c:v>
                </c:pt>
                <c:pt idx="22">
                  <c:v>1.0789999999999988</c:v>
                </c:pt>
                <c:pt idx="23">
                  <c:v>1.0500000000000007</c:v>
                </c:pt>
                <c:pt idx="24">
                  <c:v>2.5169999999999995</c:v>
                </c:pt>
                <c:pt idx="25">
                  <c:v>1.4779999999999998</c:v>
                </c:pt>
                <c:pt idx="26">
                  <c:v>1.1029999999999998</c:v>
                </c:pt>
                <c:pt idx="27">
                  <c:v>0.9529999999999994</c:v>
                </c:pt>
                <c:pt idx="28">
                  <c:v>2.2959999999999994</c:v>
                </c:pt>
                <c:pt idx="29">
                  <c:v>1.7490000000000006</c:v>
                </c:pt>
                <c:pt idx="30">
                  <c:v>2.093</c:v>
                </c:pt>
                <c:pt idx="31">
                  <c:v>1.7040000000000006</c:v>
                </c:pt>
                <c:pt idx="32">
                  <c:v>0.83099999999999952</c:v>
                </c:pt>
                <c:pt idx="33">
                  <c:v>1.6829999999999998</c:v>
                </c:pt>
                <c:pt idx="34">
                  <c:v>1.2460000000000004</c:v>
                </c:pt>
                <c:pt idx="35">
                  <c:v>1.859</c:v>
                </c:pt>
                <c:pt idx="36">
                  <c:v>2.4309999999999992</c:v>
                </c:pt>
                <c:pt idx="37">
                  <c:v>1.2970000000000006</c:v>
                </c:pt>
                <c:pt idx="38">
                  <c:v>0.80100000000000016</c:v>
                </c:pt>
                <c:pt idx="39">
                  <c:v>1.8629999999999995</c:v>
                </c:pt>
                <c:pt idx="40">
                  <c:v>2.4000000000000004</c:v>
                </c:pt>
                <c:pt idx="41">
                  <c:v>1.1870000000000012</c:v>
                </c:pt>
                <c:pt idx="42">
                  <c:v>2.0630000000000006</c:v>
                </c:pt>
                <c:pt idx="43">
                  <c:v>1.8870000000000005</c:v>
                </c:pt>
                <c:pt idx="44">
                  <c:v>0.25300000000000011</c:v>
                </c:pt>
                <c:pt idx="45">
                  <c:v>2.0670000000000002</c:v>
                </c:pt>
                <c:pt idx="46">
                  <c:v>0.71400000000000041</c:v>
                </c:pt>
                <c:pt idx="47">
                  <c:v>0.87099999999999866</c:v>
                </c:pt>
                <c:pt idx="48">
                  <c:v>1.8960000000000008</c:v>
                </c:pt>
                <c:pt idx="49">
                  <c:v>1.1470000000000002</c:v>
                </c:pt>
                <c:pt idx="50">
                  <c:v>2.4190000000000005</c:v>
                </c:pt>
                <c:pt idx="51">
                  <c:v>3.0449999999999999</c:v>
                </c:pt>
                <c:pt idx="52">
                  <c:v>2.2050000000000001</c:v>
                </c:pt>
                <c:pt idx="53">
                  <c:v>0.58199999999999896</c:v>
                </c:pt>
                <c:pt idx="54">
                  <c:v>1.9809999999999999</c:v>
                </c:pt>
                <c:pt idx="55">
                  <c:v>2.1229999999999993</c:v>
                </c:pt>
                <c:pt idx="56">
                  <c:v>2.1189999999999998</c:v>
                </c:pt>
                <c:pt idx="57">
                  <c:v>2.1509999999999998</c:v>
                </c:pt>
                <c:pt idx="58">
                  <c:v>1.6430000000000007</c:v>
                </c:pt>
                <c:pt idx="59">
                  <c:v>0.9610000000000003</c:v>
                </c:pt>
                <c:pt idx="60">
                  <c:v>1.6829999999999998</c:v>
                </c:pt>
                <c:pt idx="61">
                  <c:v>1.6219999999999999</c:v>
                </c:pt>
                <c:pt idx="62">
                  <c:v>0.59600000000000009</c:v>
                </c:pt>
                <c:pt idx="63">
                  <c:v>1.7880000000000003</c:v>
                </c:pt>
                <c:pt idx="64">
                  <c:v>0.73600000000000065</c:v>
                </c:pt>
                <c:pt idx="65">
                  <c:v>0.89100000000000001</c:v>
                </c:pt>
                <c:pt idx="66">
                  <c:v>2.4529999999999994</c:v>
                </c:pt>
                <c:pt idx="67">
                  <c:v>1.7070000000000007</c:v>
                </c:pt>
                <c:pt idx="68">
                  <c:v>0.65799999999999947</c:v>
                </c:pt>
                <c:pt idx="69">
                  <c:v>1.6310000000000002</c:v>
                </c:pt>
                <c:pt idx="70">
                  <c:v>0.70999999999999908</c:v>
                </c:pt>
                <c:pt idx="71">
                  <c:v>1.5570000000000004</c:v>
                </c:pt>
                <c:pt idx="72">
                  <c:v>0.87200000000000166</c:v>
                </c:pt>
                <c:pt idx="73">
                  <c:v>1.838000000000001</c:v>
                </c:pt>
                <c:pt idx="74">
                  <c:v>1.3800000000000008</c:v>
                </c:pt>
                <c:pt idx="75">
                  <c:v>2.3200000000000003</c:v>
                </c:pt>
              </c:numCache>
            </c:numRef>
          </c:xVal>
          <c:yVal>
            <c:numRef>
              <c:f>'NOF-2'!$Q$2:$Q$77</c:f>
              <c:numCache>
                <c:formatCode>General</c:formatCode>
                <c:ptCount val="76"/>
                <c:pt idx="0">
                  <c:v>1.5676458481940196</c:v>
                </c:pt>
                <c:pt idx="1">
                  <c:v>1.877203952336882</c:v>
                </c:pt>
                <c:pt idx="2">
                  <c:v>1.92705400736837</c:v>
                </c:pt>
                <c:pt idx="3">
                  <c:v>2.4712141543297674</c:v>
                </c:pt>
                <c:pt idx="4">
                  <c:v>1.9086388137006898</c:v>
                </c:pt>
                <c:pt idx="5">
                  <c:v>1.7602820959460752</c:v>
                </c:pt>
                <c:pt idx="6">
                  <c:v>1.7764146589407277</c:v>
                </c:pt>
                <c:pt idx="7">
                  <c:v>1.4756734180930637</c:v>
                </c:pt>
                <c:pt idx="8">
                  <c:v>1.9314087482396838</c:v>
                </c:pt>
                <c:pt idx="9">
                  <c:v>2.0528205088199991</c:v>
                </c:pt>
                <c:pt idx="10">
                  <c:v>1.4667964151064377</c:v>
                </c:pt>
                <c:pt idx="11">
                  <c:v>2.3477887484043469</c:v>
                </c:pt>
                <c:pt idx="12">
                  <c:v>2.3633393197517423</c:v>
                </c:pt>
                <c:pt idx="13">
                  <c:v>2.3679688386701985</c:v>
                </c:pt>
                <c:pt idx="14">
                  <c:v>2.1651762600242526</c:v>
                </c:pt>
                <c:pt idx="15">
                  <c:v>1.9621151582521117</c:v>
                </c:pt>
                <c:pt idx="16">
                  <c:v>2.4103876995683899</c:v>
                </c:pt>
                <c:pt idx="17">
                  <c:v>1.55228910472833</c:v>
                </c:pt>
                <c:pt idx="18">
                  <c:v>1.5042094335068503</c:v>
                </c:pt>
                <c:pt idx="19">
                  <c:v>2.0181615866084011</c:v>
                </c:pt>
                <c:pt idx="20">
                  <c:v>1.051969326352876</c:v>
                </c:pt>
                <c:pt idx="21">
                  <c:v>1.6017526462979772</c:v>
                </c:pt>
                <c:pt idx="22">
                  <c:v>1.664967675201166</c:v>
                </c:pt>
                <c:pt idx="23">
                  <c:v>1.8411320892327625</c:v>
                </c:pt>
                <c:pt idx="24">
                  <c:v>2.1792664395408687</c:v>
                </c:pt>
                <c:pt idx="25">
                  <c:v>2.4510780778880781</c:v>
                </c:pt>
                <c:pt idx="26">
                  <c:v>1.712834479095835</c:v>
                </c:pt>
                <c:pt idx="27">
                  <c:v>1.7123402804247805</c:v>
                </c:pt>
                <c:pt idx="28">
                  <c:v>2.3033055049863593</c:v>
                </c:pt>
                <c:pt idx="29">
                  <c:v>1.8179206015578009</c:v>
                </c:pt>
                <c:pt idx="30">
                  <c:v>2.3050889516049269</c:v>
                </c:pt>
                <c:pt idx="31">
                  <c:v>2.5534196182347104</c:v>
                </c:pt>
                <c:pt idx="32">
                  <c:v>2.0486164744414443</c:v>
                </c:pt>
                <c:pt idx="33">
                  <c:v>2.022631060627039</c:v>
                </c:pt>
                <c:pt idx="34">
                  <c:v>1.883268135909792</c:v>
                </c:pt>
                <c:pt idx="35">
                  <c:v>2.3326741339551527</c:v>
                </c:pt>
                <c:pt idx="36">
                  <c:v>2.034463050384919</c:v>
                </c:pt>
                <c:pt idx="37">
                  <c:v>2.2061525965008508</c:v>
                </c:pt>
                <c:pt idx="38">
                  <c:v>1.7686734618135107</c:v>
                </c:pt>
                <c:pt idx="39">
                  <c:v>1.8453663984270205</c:v>
                </c:pt>
                <c:pt idx="40">
                  <c:v>2.377348230778817</c:v>
                </c:pt>
                <c:pt idx="41">
                  <c:v>2.1988737187875413</c:v>
                </c:pt>
                <c:pt idx="42">
                  <c:v>1.9572201002274836</c:v>
                </c:pt>
                <c:pt idx="43">
                  <c:v>2.1982626282194095</c:v>
                </c:pt>
                <c:pt idx="44">
                  <c:v>1.4663473570666854</c:v>
                </c:pt>
                <c:pt idx="45">
                  <c:v>1.7945049599693368</c:v>
                </c:pt>
                <c:pt idx="46">
                  <c:v>1.4403656200128241</c:v>
                </c:pt>
                <c:pt idx="47">
                  <c:v>1.7495183169731687</c:v>
                </c:pt>
                <c:pt idx="48">
                  <c:v>1.8235419495335856</c:v>
                </c:pt>
                <c:pt idx="49">
                  <c:v>3.0307943250290217</c:v>
                </c:pt>
                <c:pt idx="50">
                  <c:v>2.1122398737492629</c:v>
                </c:pt>
                <c:pt idx="51">
                  <c:v>1.7850751817841664</c:v>
                </c:pt>
                <c:pt idx="52">
                  <c:v>2.1196703757512632</c:v>
                </c:pt>
                <c:pt idx="53">
                  <c:v>1.4777252977379893</c:v>
                </c:pt>
                <c:pt idx="54">
                  <c:v>1.7927968051142633</c:v>
                </c:pt>
                <c:pt idx="55">
                  <c:v>1.7642602080284435</c:v>
                </c:pt>
                <c:pt idx="56">
                  <c:v>1.7718981598246453</c:v>
                </c:pt>
                <c:pt idx="57">
                  <c:v>3.1865502274500832</c:v>
                </c:pt>
                <c:pt idx="58">
                  <c:v>1.8844265268660747</c:v>
                </c:pt>
                <c:pt idx="59">
                  <c:v>3.5168217157847925</c:v>
                </c:pt>
                <c:pt idx="60">
                  <c:v>2.9024443302555367</c:v>
                </c:pt>
                <c:pt idx="61">
                  <c:v>1.597129075102667</c:v>
                </c:pt>
                <c:pt idx="62">
                  <c:v>1.4808311411314596</c:v>
                </c:pt>
                <c:pt idx="63">
                  <c:v>1.736780232854346</c:v>
                </c:pt>
                <c:pt idx="64">
                  <c:v>1.5581864462136208</c:v>
                </c:pt>
                <c:pt idx="65">
                  <c:v>2.339364164672916</c:v>
                </c:pt>
                <c:pt idx="66">
                  <c:v>1.7340875982797064</c:v>
                </c:pt>
                <c:pt idx="67">
                  <c:v>2.3823287342422779</c:v>
                </c:pt>
                <c:pt idx="68">
                  <c:v>1.8083001172639266</c:v>
                </c:pt>
                <c:pt idx="69">
                  <c:v>1.8630050193228049</c:v>
                </c:pt>
                <c:pt idx="70">
                  <c:v>1.9613278231901488</c:v>
                </c:pt>
                <c:pt idx="71">
                  <c:v>1.7690177721905096</c:v>
                </c:pt>
                <c:pt idx="72">
                  <c:v>2.4322520748053345</c:v>
                </c:pt>
                <c:pt idx="73">
                  <c:v>2.4410103552042317</c:v>
                </c:pt>
                <c:pt idx="74">
                  <c:v>2.0711953782276007</c:v>
                </c:pt>
                <c:pt idx="75">
                  <c:v>2.093254601968229</c:v>
                </c:pt>
              </c:numCache>
            </c:numRef>
          </c:yVal>
        </c:ser>
        <c:axId val="63681280"/>
        <c:axId val="63683584"/>
      </c:scatterChart>
      <c:valAx>
        <c:axId val="63681280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Field2,  Unfiltered, PSF Photometry</a:t>
                </a:r>
              </a:p>
            </c:rich>
          </c:tx>
        </c:title>
        <c:numFmt formatCode="General" sourceLinked="1"/>
        <c:tickLblPos val="nextTo"/>
        <c:crossAx val="63683584"/>
        <c:crosses val="autoZero"/>
        <c:crossBetween val="midCat"/>
      </c:valAx>
      <c:valAx>
        <c:axId val="63683584"/>
        <c:scaling>
          <c:orientation val="minMax"/>
          <c:max val="4"/>
          <c:min val="1"/>
        </c:scaling>
        <c:axPos val="l"/>
        <c:majorGridlines/>
        <c:minorGridlines/>
        <c:numFmt formatCode="General" sourceLinked="1"/>
        <c:tickLblPos val="nextTo"/>
        <c:crossAx val="63681280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'IRB-1'!$O$2:$O$69</c:f>
              <c:numCache>
                <c:formatCode>General</c:formatCode>
                <c:ptCount val="68"/>
                <c:pt idx="0">
                  <c:v>0.92400000000000126</c:v>
                </c:pt>
                <c:pt idx="1">
                  <c:v>0.28200000000000003</c:v>
                </c:pt>
                <c:pt idx="2">
                  <c:v>0.1379999999999999</c:v>
                </c:pt>
                <c:pt idx="3">
                  <c:v>0.9220000000000006</c:v>
                </c:pt>
                <c:pt idx="4">
                  <c:v>1.1550000000000011</c:v>
                </c:pt>
                <c:pt idx="5">
                  <c:v>1.2329999999999988</c:v>
                </c:pt>
                <c:pt idx="6">
                  <c:v>1.2009999999999987</c:v>
                </c:pt>
                <c:pt idx="7">
                  <c:v>1.0789999999999988</c:v>
                </c:pt>
                <c:pt idx="8">
                  <c:v>1.0500000000000007</c:v>
                </c:pt>
                <c:pt idx="9">
                  <c:v>1.1029999999999998</c:v>
                </c:pt>
                <c:pt idx="10">
                  <c:v>0.96600000000000108</c:v>
                </c:pt>
                <c:pt idx="11">
                  <c:v>0.90600000000000058</c:v>
                </c:pt>
                <c:pt idx="12">
                  <c:v>0.78599999999999959</c:v>
                </c:pt>
                <c:pt idx="13">
                  <c:v>0.93900000000000006</c:v>
                </c:pt>
                <c:pt idx="14">
                  <c:v>1.7490000000000006</c:v>
                </c:pt>
                <c:pt idx="15">
                  <c:v>2.093</c:v>
                </c:pt>
                <c:pt idx="16">
                  <c:v>1.6829999999999998</c:v>
                </c:pt>
                <c:pt idx="17">
                  <c:v>1.2460000000000004</c:v>
                </c:pt>
                <c:pt idx="18">
                  <c:v>2.4309999999999992</c:v>
                </c:pt>
                <c:pt idx="19">
                  <c:v>0.80100000000000016</c:v>
                </c:pt>
                <c:pt idx="20">
                  <c:v>0.74600000000000044</c:v>
                </c:pt>
                <c:pt idx="21">
                  <c:v>1.8629999999999995</c:v>
                </c:pt>
                <c:pt idx="22">
                  <c:v>2.4019999999999992</c:v>
                </c:pt>
                <c:pt idx="23">
                  <c:v>0.95699999999999896</c:v>
                </c:pt>
                <c:pt idx="24">
                  <c:v>0.52699999999999925</c:v>
                </c:pt>
                <c:pt idx="25">
                  <c:v>2.4000000000000004</c:v>
                </c:pt>
                <c:pt idx="26">
                  <c:v>0.78100000000000058</c:v>
                </c:pt>
                <c:pt idx="27">
                  <c:v>1.8870000000000005</c:v>
                </c:pt>
                <c:pt idx="28">
                  <c:v>0.25300000000000011</c:v>
                </c:pt>
                <c:pt idx="29">
                  <c:v>0.64799999999999969</c:v>
                </c:pt>
                <c:pt idx="30">
                  <c:v>2.0670000000000002</c:v>
                </c:pt>
                <c:pt idx="31">
                  <c:v>0.71400000000000041</c:v>
                </c:pt>
                <c:pt idx="32">
                  <c:v>0.87099999999999866</c:v>
                </c:pt>
                <c:pt idx="33">
                  <c:v>1.8960000000000008</c:v>
                </c:pt>
                <c:pt idx="34">
                  <c:v>2.4190000000000005</c:v>
                </c:pt>
                <c:pt idx="35">
                  <c:v>0.58199999999999896</c:v>
                </c:pt>
                <c:pt idx="36">
                  <c:v>2.1229999999999993</c:v>
                </c:pt>
                <c:pt idx="37">
                  <c:v>2.1189999999999998</c:v>
                </c:pt>
                <c:pt idx="38">
                  <c:v>2.0640000000000001</c:v>
                </c:pt>
                <c:pt idx="39">
                  <c:v>1.5980000000000008</c:v>
                </c:pt>
                <c:pt idx="40">
                  <c:v>1.7959999999999994</c:v>
                </c:pt>
                <c:pt idx="41">
                  <c:v>1.6430000000000007</c:v>
                </c:pt>
                <c:pt idx="42">
                  <c:v>0.53099999999999881</c:v>
                </c:pt>
                <c:pt idx="43">
                  <c:v>0.9610000000000003</c:v>
                </c:pt>
                <c:pt idx="44">
                  <c:v>1.6829999999999998</c:v>
                </c:pt>
                <c:pt idx="45">
                  <c:v>1.6219999999999999</c:v>
                </c:pt>
                <c:pt idx="46">
                  <c:v>0.59600000000000009</c:v>
                </c:pt>
                <c:pt idx="47">
                  <c:v>1.2789999999999999</c:v>
                </c:pt>
                <c:pt idx="48">
                  <c:v>2.4529999999999994</c:v>
                </c:pt>
                <c:pt idx="49">
                  <c:v>0.26099999999999923</c:v>
                </c:pt>
                <c:pt idx="50">
                  <c:v>2.6490000000000009</c:v>
                </c:pt>
                <c:pt idx="51">
                  <c:v>0.65799999999999947</c:v>
                </c:pt>
                <c:pt idx="52">
                  <c:v>1.6310000000000002</c:v>
                </c:pt>
                <c:pt idx="53">
                  <c:v>2.1319999999999997</c:v>
                </c:pt>
                <c:pt idx="54">
                  <c:v>0.5990000000000002</c:v>
                </c:pt>
                <c:pt idx="55">
                  <c:v>1.5570000000000004</c:v>
                </c:pt>
                <c:pt idx="56">
                  <c:v>0.48499999999999943</c:v>
                </c:pt>
                <c:pt idx="57">
                  <c:v>1.6539999999999999</c:v>
                </c:pt>
                <c:pt idx="58">
                  <c:v>0.87200000000000166</c:v>
                </c:pt>
                <c:pt idx="59">
                  <c:v>1.0289999999999999</c:v>
                </c:pt>
                <c:pt idx="60">
                  <c:v>1.838000000000001</c:v>
                </c:pt>
                <c:pt idx="61">
                  <c:v>0.33999999999999986</c:v>
                </c:pt>
                <c:pt idx="62">
                  <c:v>1.3800000000000008</c:v>
                </c:pt>
                <c:pt idx="63">
                  <c:v>0.96900000000000119</c:v>
                </c:pt>
                <c:pt idx="64">
                  <c:v>0.71999999999999886</c:v>
                </c:pt>
                <c:pt idx="65">
                  <c:v>1.838000000000001</c:v>
                </c:pt>
                <c:pt idx="66">
                  <c:v>2.33</c:v>
                </c:pt>
                <c:pt idx="67">
                  <c:v>2.88</c:v>
                </c:pt>
              </c:numCache>
            </c:numRef>
          </c:xVal>
          <c:yVal>
            <c:numRef>
              <c:f>'IRB-1'!$Q$2:$Q$69</c:f>
              <c:numCache>
                <c:formatCode>General</c:formatCode>
                <c:ptCount val="68"/>
                <c:pt idx="0">
                  <c:v>2.6397513409121789</c:v>
                </c:pt>
                <c:pt idx="1">
                  <c:v>2.3643672372063484</c:v>
                </c:pt>
                <c:pt idx="2">
                  <c:v>2.4071549104258345</c:v>
                </c:pt>
                <c:pt idx="3">
                  <c:v>2.7681587932595804</c:v>
                </c:pt>
                <c:pt idx="4">
                  <c:v>2.7306962411564815</c:v>
                </c:pt>
                <c:pt idx="5">
                  <c:v>2.2947704404343874</c:v>
                </c:pt>
                <c:pt idx="6">
                  <c:v>3.0969401591848307</c:v>
                </c:pt>
                <c:pt idx="7">
                  <c:v>2.5646431763105575</c:v>
                </c:pt>
                <c:pt idx="8">
                  <c:v>2.8674559723287469</c:v>
                </c:pt>
                <c:pt idx="9">
                  <c:v>3.0975546642241518</c:v>
                </c:pt>
                <c:pt idx="10">
                  <c:v>3.1903719487853817</c:v>
                </c:pt>
                <c:pt idx="11">
                  <c:v>2.6549647838001427</c:v>
                </c:pt>
                <c:pt idx="12">
                  <c:v>2.4242171584530805</c:v>
                </c:pt>
                <c:pt idx="13">
                  <c:v>2.7416402240494477</c:v>
                </c:pt>
                <c:pt idx="14">
                  <c:v>2.9853731984194223</c:v>
                </c:pt>
                <c:pt idx="15">
                  <c:v>3.5851043857934162</c:v>
                </c:pt>
                <c:pt idx="16">
                  <c:v>3.1203279511088979</c:v>
                </c:pt>
                <c:pt idx="17">
                  <c:v>2.8245178844651608</c:v>
                </c:pt>
                <c:pt idx="18">
                  <c:v>3.4594787437587549</c:v>
                </c:pt>
                <c:pt idx="19">
                  <c:v>3.1318331913489814</c:v>
                </c:pt>
                <c:pt idx="20">
                  <c:v>2.3746286223719171</c:v>
                </c:pt>
                <c:pt idx="21">
                  <c:v>2.7975166378213778</c:v>
                </c:pt>
                <c:pt idx="22">
                  <c:v>3.4599614399739043</c:v>
                </c:pt>
                <c:pt idx="23">
                  <c:v>2.8271155184158268</c:v>
                </c:pt>
                <c:pt idx="24">
                  <c:v>2.5630479487794897</c:v>
                </c:pt>
                <c:pt idx="25">
                  <c:v>3.7715641143279903</c:v>
                </c:pt>
                <c:pt idx="26">
                  <c:v>2.4000715359939448</c:v>
                </c:pt>
                <c:pt idx="27">
                  <c:v>3.2511539148357169</c:v>
                </c:pt>
                <c:pt idx="28">
                  <c:v>2.4777431826208947</c:v>
                </c:pt>
                <c:pt idx="29">
                  <c:v>2.4433883580214957</c:v>
                </c:pt>
                <c:pt idx="30">
                  <c:v>3.0987863048166702</c:v>
                </c:pt>
                <c:pt idx="31">
                  <c:v>2.1592464390643631</c:v>
                </c:pt>
                <c:pt idx="32">
                  <c:v>2.8204262383888974</c:v>
                </c:pt>
                <c:pt idx="33">
                  <c:v>3.332162219104065</c:v>
                </c:pt>
                <c:pt idx="34">
                  <c:v>3.5207783595721125</c:v>
                </c:pt>
                <c:pt idx="35">
                  <c:v>2.159714875023699</c:v>
                </c:pt>
                <c:pt idx="36">
                  <c:v>3.1689612666302942</c:v>
                </c:pt>
                <c:pt idx="37">
                  <c:v>2.9217607660991636</c:v>
                </c:pt>
                <c:pt idx="38">
                  <c:v>3.5760573723089557</c:v>
                </c:pt>
                <c:pt idx="39">
                  <c:v>3.6216986198137633</c:v>
                </c:pt>
                <c:pt idx="40">
                  <c:v>3.7177272593011619</c:v>
                </c:pt>
                <c:pt idx="41">
                  <c:v>3.5301551287678485</c:v>
                </c:pt>
                <c:pt idx="42">
                  <c:v>2.4404550319853193</c:v>
                </c:pt>
                <c:pt idx="43">
                  <c:v>4.2304742351901261</c:v>
                </c:pt>
                <c:pt idx="44">
                  <c:v>4.1283848995798529</c:v>
                </c:pt>
                <c:pt idx="45">
                  <c:v>2.5813691101100193</c:v>
                </c:pt>
                <c:pt idx="46">
                  <c:v>2.1736639151436545</c:v>
                </c:pt>
                <c:pt idx="47">
                  <c:v>2.8164764996933478</c:v>
                </c:pt>
                <c:pt idx="48">
                  <c:v>3.3055371756806515</c:v>
                </c:pt>
                <c:pt idx="49">
                  <c:v>2.0280254084603939</c:v>
                </c:pt>
                <c:pt idx="50">
                  <c:v>3.2732224788888988</c:v>
                </c:pt>
                <c:pt idx="51">
                  <c:v>2.364764918131911</c:v>
                </c:pt>
                <c:pt idx="52">
                  <c:v>2.8393739764262005</c:v>
                </c:pt>
                <c:pt idx="53">
                  <c:v>3.579749458091479</c:v>
                </c:pt>
                <c:pt idx="54">
                  <c:v>2.2796788882194186</c:v>
                </c:pt>
                <c:pt idx="55">
                  <c:v>2.6477974632594563</c:v>
                </c:pt>
                <c:pt idx="56">
                  <c:v>2.1073922291954652</c:v>
                </c:pt>
                <c:pt idx="57">
                  <c:v>2.9967408556192581</c:v>
                </c:pt>
                <c:pt idx="58">
                  <c:v>3.1091737998984428</c:v>
                </c:pt>
                <c:pt idx="59">
                  <c:v>2.5935275094987134</c:v>
                </c:pt>
                <c:pt idx="60">
                  <c:v>4.4568729341782554</c:v>
                </c:pt>
                <c:pt idx="61">
                  <c:v>2.3624015604999258</c:v>
                </c:pt>
                <c:pt idx="62">
                  <c:v>2.720756599828805</c:v>
                </c:pt>
                <c:pt idx="63">
                  <c:v>2.6361102048420602</c:v>
                </c:pt>
                <c:pt idx="64">
                  <c:v>2.5099592021371677</c:v>
                </c:pt>
                <c:pt idx="65">
                  <c:v>3.1713470127365948</c:v>
                </c:pt>
                <c:pt idx="66">
                  <c:v>3.5545568485310408</c:v>
                </c:pt>
                <c:pt idx="67">
                  <c:v>4.2966142467315027</c:v>
                </c:pt>
              </c:numCache>
            </c:numRef>
          </c:yVal>
        </c:ser>
        <c:axId val="66481152"/>
        <c:axId val="67830912"/>
      </c:scatterChart>
      <c:valAx>
        <c:axId val="66481152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Field1,  IRB Filtered, PSF Photometry</a:t>
                </a:r>
              </a:p>
            </c:rich>
          </c:tx>
        </c:title>
        <c:numFmt formatCode="General" sourceLinked="1"/>
        <c:tickLblPos val="nextTo"/>
        <c:crossAx val="67830912"/>
        <c:crosses val="autoZero"/>
        <c:crossBetween val="midCat"/>
      </c:valAx>
      <c:valAx>
        <c:axId val="67830912"/>
        <c:scaling>
          <c:orientation val="minMax"/>
          <c:max val="5"/>
          <c:min val="2"/>
        </c:scaling>
        <c:axPos val="l"/>
        <c:majorGridlines/>
        <c:minorGridlines/>
        <c:numFmt formatCode="General" sourceLinked="1"/>
        <c:tickLblPos val="nextTo"/>
        <c:crossAx val="66481152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'IRB-2'!$O$2:$O$58</c:f>
              <c:numCache>
                <c:formatCode>General</c:formatCode>
                <c:ptCount val="57"/>
                <c:pt idx="0">
                  <c:v>0.28200000000000003</c:v>
                </c:pt>
                <c:pt idx="1">
                  <c:v>0.98600000000000065</c:v>
                </c:pt>
                <c:pt idx="2">
                  <c:v>1.1550000000000011</c:v>
                </c:pt>
                <c:pt idx="3">
                  <c:v>1.479000000000001</c:v>
                </c:pt>
                <c:pt idx="4">
                  <c:v>1.1799999999999997</c:v>
                </c:pt>
                <c:pt idx="5">
                  <c:v>2.157</c:v>
                </c:pt>
                <c:pt idx="6">
                  <c:v>2.0329999999999995</c:v>
                </c:pt>
                <c:pt idx="7">
                  <c:v>1.1579999999999995</c:v>
                </c:pt>
                <c:pt idx="8">
                  <c:v>0.73099999999999987</c:v>
                </c:pt>
                <c:pt idx="9">
                  <c:v>1.2700000000000014</c:v>
                </c:pt>
                <c:pt idx="10">
                  <c:v>1.1029999999999998</c:v>
                </c:pt>
                <c:pt idx="11">
                  <c:v>1.8729999999999993</c:v>
                </c:pt>
                <c:pt idx="12">
                  <c:v>0.76999999999999957</c:v>
                </c:pt>
                <c:pt idx="13">
                  <c:v>2.3789999999999996</c:v>
                </c:pt>
                <c:pt idx="14">
                  <c:v>0.93900000000000006</c:v>
                </c:pt>
                <c:pt idx="15">
                  <c:v>1.0579999999999998</c:v>
                </c:pt>
                <c:pt idx="16">
                  <c:v>1.7729999999999997</c:v>
                </c:pt>
                <c:pt idx="17">
                  <c:v>0.63599999999999923</c:v>
                </c:pt>
                <c:pt idx="18">
                  <c:v>2.6609999999999996</c:v>
                </c:pt>
                <c:pt idx="19">
                  <c:v>2.4720000000000013</c:v>
                </c:pt>
                <c:pt idx="20">
                  <c:v>1.1600000000000001</c:v>
                </c:pt>
                <c:pt idx="21">
                  <c:v>2.0380000000000003</c:v>
                </c:pt>
                <c:pt idx="22">
                  <c:v>0.80100000000000016</c:v>
                </c:pt>
                <c:pt idx="23">
                  <c:v>0.74600000000000044</c:v>
                </c:pt>
                <c:pt idx="24">
                  <c:v>1.9009999999999998</c:v>
                </c:pt>
                <c:pt idx="25">
                  <c:v>0.95699999999999896</c:v>
                </c:pt>
                <c:pt idx="26">
                  <c:v>1.1870000000000012</c:v>
                </c:pt>
                <c:pt idx="27">
                  <c:v>0.25300000000000011</c:v>
                </c:pt>
                <c:pt idx="28">
                  <c:v>1.629999999999999</c:v>
                </c:pt>
                <c:pt idx="29">
                  <c:v>1.6880000000000006</c:v>
                </c:pt>
                <c:pt idx="30">
                  <c:v>1.6430000000000007</c:v>
                </c:pt>
                <c:pt idx="31">
                  <c:v>1.7720000000000002</c:v>
                </c:pt>
                <c:pt idx="32">
                  <c:v>0.94500000000000028</c:v>
                </c:pt>
                <c:pt idx="33">
                  <c:v>2.1899999999999995</c:v>
                </c:pt>
                <c:pt idx="34">
                  <c:v>1.9130000000000003</c:v>
                </c:pt>
                <c:pt idx="35">
                  <c:v>1.7670000000000012</c:v>
                </c:pt>
                <c:pt idx="36">
                  <c:v>0.89100000000000001</c:v>
                </c:pt>
                <c:pt idx="37">
                  <c:v>1.6219999999999999</c:v>
                </c:pt>
                <c:pt idx="38">
                  <c:v>1.2789999999999999</c:v>
                </c:pt>
                <c:pt idx="39">
                  <c:v>1.1150000000000002</c:v>
                </c:pt>
                <c:pt idx="40">
                  <c:v>0.54900000000000126</c:v>
                </c:pt>
                <c:pt idx="41">
                  <c:v>0.8360000000000003</c:v>
                </c:pt>
                <c:pt idx="42">
                  <c:v>1.2439999999999998</c:v>
                </c:pt>
                <c:pt idx="43">
                  <c:v>1.6310000000000002</c:v>
                </c:pt>
                <c:pt idx="44">
                  <c:v>0.5990000000000002</c:v>
                </c:pt>
                <c:pt idx="45">
                  <c:v>0.87000000000000099</c:v>
                </c:pt>
                <c:pt idx="46">
                  <c:v>1.0289999999999999</c:v>
                </c:pt>
                <c:pt idx="47">
                  <c:v>1.838000000000001</c:v>
                </c:pt>
                <c:pt idx="48">
                  <c:v>0.33999999999999986</c:v>
                </c:pt>
                <c:pt idx="49">
                  <c:v>1.5939999999999994</c:v>
                </c:pt>
                <c:pt idx="50">
                  <c:v>1.0750000000000011</c:v>
                </c:pt>
                <c:pt idx="51">
                  <c:v>2.0889999999999986</c:v>
                </c:pt>
                <c:pt idx="52">
                  <c:v>2.33</c:v>
                </c:pt>
                <c:pt idx="53">
                  <c:v>2.3620000000000001</c:v>
                </c:pt>
                <c:pt idx="54">
                  <c:v>2.6370000000000005</c:v>
                </c:pt>
                <c:pt idx="55">
                  <c:v>2.75</c:v>
                </c:pt>
                <c:pt idx="56">
                  <c:v>2.8060000000000009</c:v>
                </c:pt>
              </c:numCache>
            </c:numRef>
          </c:xVal>
          <c:yVal>
            <c:numRef>
              <c:f>'IRB-2'!$Q$2:$Q$58</c:f>
              <c:numCache>
                <c:formatCode>General</c:formatCode>
                <c:ptCount val="57"/>
                <c:pt idx="0">
                  <c:v>2.0155031791270872</c:v>
                </c:pt>
                <c:pt idx="1">
                  <c:v>2.2265569306354074</c:v>
                </c:pt>
                <c:pt idx="2">
                  <c:v>2.3870935307371788</c:v>
                </c:pt>
                <c:pt idx="3">
                  <c:v>2.5890984031342086</c:v>
                </c:pt>
                <c:pt idx="4">
                  <c:v>1.8400000560960628</c:v>
                </c:pt>
                <c:pt idx="5">
                  <c:v>2.8567643323402017</c:v>
                </c:pt>
                <c:pt idx="6">
                  <c:v>2.7969254046209286</c:v>
                </c:pt>
                <c:pt idx="7">
                  <c:v>2.1328727943550092</c:v>
                </c:pt>
                <c:pt idx="8">
                  <c:v>2.769599610175371</c:v>
                </c:pt>
                <c:pt idx="9">
                  <c:v>2.0983883218704005</c:v>
                </c:pt>
                <c:pt idx="10">
                  <c:v>2.7163362067273216</c:v>
                </c:pt>
                <c:pt idx="11">
                  <c:v>2.4826984957986813</c:v>
                </c:pt>
                <c:pt idx="12">
                  <c:v>2.5616524483831089</c:v>
                </c:pt>
                <c:pt idx="13">
                  <c:v>3.0016679068673486</c:v>
                </c:pt>
                <c:pt idx="14">
                  <c:v>2.2634292681293982</c:v>
                </c:pt>
                <c:pt idx="15">
                  <c:v>2.0914976720425731</c:v>
                </c:pt>
                <c:pt idx="16">
                  <c:v>2.6639099430375488</c:v>
                </c:pt>
                <c:pt idx="17">
                  <c:v>2.4859480096593192</c:v>
                </c:pt>
                <c:pt idx="18">
                  <c:v>2.8720590405239772</c:v>
                </c:pt>
                <c:pt idx="19">
                  <c:v>2.4129670588646359</c:v>
                </c:pt>
                <c:pt idx="20">
                  <c:v>2.1884027533939481</c:v>
                </c:pt>
                <c:pt idx="21">
                  <c:v>3.1803384196515196</c:v>
                </c:pt>
                <c:pt idx="22">
                  <c:v>2.625381635261796</c:v>
                </c:pt>
                <c:pt idx="23">
                  <c:v>2.0934106768372001</c:v>
                </c:pt>
                <c:pt idx="24">
                  <c:v>2.3439967673526887</c:v>
                </c:pt>
                <c:pt idx="25">
                  <c:v>2.2801238807575217</c:v>
                </c:pt>
                <c:pt idx="26">
                  <c:v>2.8938531026350027</c:v>
                </c:pt>
                <c:pt idx="27">
                  <c:v>2.1754716462955965</c:v>
                </c:pt>
                <c:pt idx="28">
                  <c:v>2.8446356588313666</c:v>
                </c:pt>
                <c:pt idx="29">
                  <c:v>2.435291017299857</c:v>
                </c:pt>
                <c:pt idx="30">
                  <c:v>2.7485439976551191</c:v>
                </c:pt>
                <c:pt idx="31">
                  <c:v>3.0298975491369031</c:v>
                </c:pt>
                <c:pt idx="32">
                  <c:v>2.8200693548913112</c:v>
                </c:pt>
                <c:pt idx="33">
                  <c:v>3.1937709309941749</c:v>
                </c:pt>
                <c:pt idx="34">
                  <c:v>2.7457533583749267</c:v>
                </c:pt>
                <c:pt idx="35">
                  <c:v>3.1354987598234185</c:v>
                </c:pt>
                <c:pt idx="36">
                  <c:v>2.8107683689385361</c:v>
                </c:pt>
                <c:pt idx="37">
                  <c:v>2.4416295231564025</c:v>
                </c:pt>
                <c:pt idx="38">
                  <c:v>2.3741481770564548</c:v>
                </c:pt>
                <c:pt idx="39">
                  <c:v>2.721193549381077</c:v>
                </c:pt>
                <c:pt idx="40">
                  <c:v>1.8190230787871027</c:v>
                </c:pt>
                <c:pt idx="41">
                  <c:v>2.3207579582052862</c:v>
                </c:pt>
                <c:pt idx="42">
                  <c:v>2.3241678194564308</c:v>
                </c:pt>
                <c:pt idx="43">
                  <c:v>2.605182201878872</c:v>
                </c:pt>
                <c:pt idx="44">
                  <c:v>1.8510744057418815</c:v>
                </c:pt>
                <c:pt idx="45">
                  <c:v>2.0931051982305053</c:v>
                </c:pt>
                <c:pt idx="46">
                  <c:v>2.3461724463250171</c:v>
                </c:pt>
                <c:pt idx="47">
                  <c:v>4.4138032879245657</c:v>
                </c:pt>
                <c:pt idx="48">
                  <c:v>1.9936692055034921</c:v>
                </c:pt>
                <c:pt idx="49">
                  <c:v>2.6970115529852112</c:v>
                </c:pt>
                <c:pt idx="50">
                  <c:v>2.4594088255294597</c:v>
                </c:pt>
                <c:pt idx="51">
                  <c:v>3.0581732232671133</c:v>
                </c:pt>
                <c:pt idx="52">
                  <c:v>3.4811718004023149</c:v>
                </c:pt>
                <c:pt idx="53">
                  <c:v>3.0449135739051929</c:v>
                </c:pt>
                <c:pt idx="54">
                  <c:v>3.0230395294844712</c:v>
                </c:pt>
                <c:pt idx="55">
                  <c:v>3.3251259849290928</c:v>
                </c:pt>
                <c:pt idx="56">
                  <c:v>3.5264502367863457</c:v>
                </c:pt>
              </c:numCache>
            </c:numRef>
          </c:yVal>
        </c:ser>
        <c:axId val="55216768"/>
        <c:axId val="55218944"/>
      </c:scatterChart>
      <c:valAx>
        <c:axId val="55216768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Field2,  IRB Filtered, PSF Photometry</a:t>
                </a:r>
              </a:p>
            </c:rich>
          </c:tx>
        </c:title>
        <c:numFmt formatCode="General" sourceLinked="1"/>
        <c:tickLblPos val="nextTo"/>
        <c:crossAx val="55218944"/>
        <c:crosses val="autoZero"/>
        <c:crossBetween val="midCat"/>
      </c:valAx>
      <c:valAx>
        <c:axId val="55218944"/>
        <c:scaling>
          <c:orientation val="minMax"/>
          <c:max val="4.5"/>
          <c:min val="1.5"/>
        </c:scaling>
        <c:axPos val="l"/>
        <c:majorGridlines/>
        <c:minorGridlines/>
        <c:numFmt formatCode="General" sourceLinked="1"/>
        <c:tickLblPos val="nextTo"/>
        <c:crossAx val="55216768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'YIRB-1'!$O$2:$O$46</c:f>
              <c:numCache>
                <c:formatCode>General</c:formatCode>
                <c:ptCount val="45"/>
                <c:pt idx="0">
                  <c:v>1.2050000000000001</c:v>
                </c:pt>
                <c:pt idx="1">
                  <c:v>0.73099999999999987</c:v>
                </c:pt>
                <c:pt idx="2">
                  <c:v>1.8729999999999993</c:v>
                </c:pt>
                <c:pt idx="3">
                  <c:v>0.76999999999999957</c:v>
                </c:pt>
                <c:pt idx="4">
                  <c:v>0.93900000000000006</c:v>
                </c:pt>
                <c:pt idx="5">
                  <c:v>2.4960000000000004</c:v>
                </c:pt>
                <c:pt idx="6">
                  <c:v>1.0579999999999998</c:v>
                </c:pt>
                <c:pt idx="7">
                  <c:v>1.7040000000000006</c:v>
                </c:pt>
                <c:pt idx="8">
                  <c:v>1.7729999999999997</c:v>
                </c:pt>
                <c:pt idx="9">
                  <c:v>0.63599999999999923</c:v>
                </c:pt>
                <c:pt idx="10">
                  <c:v>2.4720000000000013</c:v>
                </c:pt>
                <c:pt idx="11">
                  <c:v>0.80100000000000016</c:v>
                </c:pt>
                <c:pt idx="12">
                  <c:v>0.74600000000000044</c:v>
                </c:pt>
                <c:pt idx="13">
                  <c:v>1.9009999999999998</c:v>
                </c:pt>
                <c:pt idx="14">
                  <c:v>0.95699999999999896</c:v>
                </c:pt>
                <c:pt idx="15">
                  <c:v>1.1870000000000012</c:v>
                </c:pt>
                <c:pt idx="16">
                  <c:v>1.629999999999999</c:v>
                </c:pt>
                <c:pt idx="17">
                  <c:v>1.1869999999999994</c:v>
                </c:pt>
                <c:pt idx="18">
                  <c:v>1.6880000000000006</c:v>
                </c:pt>
                <c:pt idx="19">
                  <c:v>1.6430000000000007</c:v>
                </c:pt>
                <c:pt idx="20">
                  <c:v>1.7720000000000002</c:v>
                </c:pt>
                <c:pt idx="21">
                  <c:v>0.94500000000000028</c:v>
                </c:pt>
                <c:pt idx="22">
                  <c:v>1.9130000000000003</c:v>
                </c:pt>
                <c:pt idx="23">
                  <c:v>1.7670000000000012</c:v>
                </c:pt>
                <c:pt idx="24">
                  <c:v>0.89100000000000001</c:v>
                </c:pt>
                <c:pt idx="25">
                  <c:v>1.6219999999999999</c:v>
                </c:pt>
                <c:pt idx="26">
                  <c:v>1.2789999999999999</c:v>
                </c:pt>
                <c:pt idx="27">
                  <c:v>2.4599999999999991</c:v>
                </c:pt>
                <c:pt idx="28">
                  <c:v>0.54900000000000126</c:v>
                </c:pt>
                <c:pt idx="29">
                  <c:v>0.8360000000000003</c:v>
                </c:pt>
                <c:pt idx="30">
                  <c:v>1.2439999999999998</c:v>
                </c:pt>
                <c:pt idx="31">
                  <c:v>1.2759999999999998</c:v>
                </c:pt>
                <c:pt idx="32">
                  <c:v>1.6310000000000002</c:v>
                </c:pt>
                <c:pt idx="33">
                  <c:v>0.5990000000000002</c:v>
                </c:pt>
                <c:pt idx="34">
                  <c:v>0.87000000000000099</c:v>
                </c:pt>
                <c:pt idx="35">
                  <c:v>1.0289999999999999</c:v>
                </c:pt>
                <c:pt idx="36">
                  <c:v>1.838000000000001</c:v>
                </c:pt>
                <c:pt idx="37">
                  <c:v>0.33999999999999986</c:v>
                </c:pt>
                <c:pt idx="38">
                  <c:v>1.5939999999999994</c:v>
                </c:pt>
                <c:pt idx="39">
                  <c:v>2.0889999999999986</c:v>
                </c:pt>
                <c:pt idx="40">
                  <c:v>2.33</c:v>
                </c:pt>
                <c:pt idx="41">
                  <c:v>2.3620000000000001</c:v>
                </c:pt>
                <c:pt idx="42">
                  <c:v>2.6370000000000005</c:v>
                </c:pt>
                <c:pt idx="43">
                  <c:v>2.75</c:v>
                </c:pt>
                <c:pt idx="44">
                  <c:v>2.8060000000000009</c:v>
                </c:pt>
              </c:numCache>
            </c:numRef>
          </c:xVal>
          <c:yVal>
            <c:numRef>
              <c:f>'YIRB-1'!$Q$2:$Q$46</c:f>
              <c:numCache>
                <c:formatCode>General</c:formatCode>
                <c:ptCount val="45"/>
                <c:pt idx="0">
                  <c:v>1.0476419734510216</c:v>
                </c:pt>
                <c:pt idx="1">
                  <c:v>1.1165388358657014</c:v>
                </c:pt>
                <c:pt idx="2">
                  <c:v>8.960613205076573E-2</c:v>
                </c:pt>
                <c:pt idx="3">
                  <c:v>0.8471173494251083</c:v>
                </c:pt>
                <c:pt idx="4">
                  <c:v>0.88495475214843644</c:v>
                </c:pt>
                <c:pt idx="5">
                  <c:v>1.5553756333935391</c:v>
                </c:pt>
                <c:pt idx="6">
                  <c:v>0.80639996727145569</c:v>
                </c:pt>
                <c:pt idx="7">
                  <c:v>1.5599375640474831</c:v>
                </c:pt>
                <c:pt idx="8">
                  <c:v>1.0175931705535781</c:v>
                </c:pt>
                <c:pt idx="9">
                  <c:v>0.92155309623320036</c:v>
                </c:pt>
                <c:pt idx="10">
                  <c:v>0.42463327705372844</c:v>
                </c:pt>
                <c:pt idx="11">
                  <c:v>1.3471521764681391</c:v>
                </c:pt>
                <c:pt idx="12">
                  <c:v>0.72548854122334117</c:v>
                </c:pt>
                <c:pt idx="13">
                  <c:v>1.4501579904987247</c:v>
                </c:pt>
                <c:pt idx="14">
                  <c:v>0.70310094379080024</c:v>
                </c:pt>
                <c:pt idx="15">
                  <c:v>1.551291886267343</c:v>
                </c:pt>
                <c:pt idx="16">
                  <c:v>1.5697964361927612</c:v>
                </c:pt>
                <c:pt idx="17">
                  <c:v>1.0172780305153717</c:v>
                </c:pt>
                <c:pt idx="18">
                  <c:v>1.043186111098823</c:v>
                </c:pt>
                <c:pt idx="19">
                  <c:v>1.5385312995030915</c:v>
                </c:pt>
                <c:pt idx="20">
                  <c:v>1.1310473463742881</c:v>
                </c:pt>
                <c:pt idx="21">
                  <c:v>1.543243918398308</c:v>
                </c:pt>
                <c:pt idx="22">
                  <c:v>1.2643758928760613</c:v>
                </c:pt>
                <c:pt idx="23">
                  <c:v>1.9079726546550075</c:v>
                </c:pt>
                <c:pt idx="24">
                  <c:v>1.5126865624115</c:v>
                </c:pt>
                <c:pt idx="25">
                  <c:v>1.0056568967751307</c:v>
                </c:pt>
                <c:pt idx="26">
                  <c:v>0.92233005353095798</c:v>
                </c:pt>
                <c:pt idx="27">
                  <c:v>1.8695353110594786</c:v>
                </c:pt>
                <c:pt idx="28">
                  <c:v>0.35846376448948458</c:v>
                </c:pt>
                <c:pt idx="29">
                  <c:v>0.81971386439241822</c:v>
                </c:pt>
                <c:pt idx="30">
                  <c:v>0.91322801922734165</c:v>
                </c:pt>
                <c:pt idx="31">
                  <c:v>0.96658345412006241</c:v>
                </c:pt>
                <c:pt idx="32">
                  <c:v>1.2569157732253737</c:v>
                </c:pt>
                <c:pt idx="33">
                  <c:v>0.4943152742020489</c:v>
                </c:pt>
                <c:pt idx="34">
                  <c:v>0.60438906531075354</c:v>
                </c:pt>
                <c:pt idx="35">
                  <c:v>0.88157679082175022</c:v>
                </c:pt>
                <c:pt idx="36">
                  <c:v>2.8541131244278928</c:v>
                </c:pt>
                <c:pt idx="37">
                  <c:v>0.57337712704807942</c:v>
                </c:pt>
                <c:pt idx="38">
                  <c:v>1.2324056562597621</c:v>
                </c:pt>
                <c:pt idx="39">
                  <c:v>1.5274209460607784</c:v>
                </c:pt>
                <c:pt idx="40">
                  <c:v>1.8723317205116876</c:v>
                </c:pt>
                <c:pt idx="41">
                  <c:v>1.5561195567951236</c:v>
                </c:pt>
                <c:pt idx="42">
                  <c:v>1.4933269412466146</c:v>
                </c:pt>
                <c:pt idx="43">
                  <c:v>1.7608797104766216</c:v>
                </c:pt>
                <c:pt idx="44">
                  <c:v>1.9798173046403109</c:v>
                </c:pt>
              </c:numCache>
            </c:numRef>
          </c:yVal>
        </c:ser>
        <c:axId val="63255296"/>
        <c:axId val="63257216"/>
      </c:scatterChart>
      <c:valAx>
        <c:axId val="63255296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Field1,  Y+IRB Filtered, PSF Photometry</a:t>
                </a:r>
              </a:p>
            </c:rich>
          </c:tx>
        </c:title>
        <c:numFmt formatCode="General" sourceLinked="1"/>
        <c:tickLblPos val="nextTo"/>
        <c:crossAx val="63257216"/>
        <c:crosses val="autoZero"/>
        <c:crossBetween val="midCat"/>
      </c:valAx>
      <c:valAx>
        <c:axId val="63257216"/>
        <c:scaling>
          <c:orientation val="minMax"/>
          <c:max val="3"/>
          <c:min val="0"/>
        </c:scaling>
        <c:axPos val="l"/>
        <c:majorGridlines/>
        <c:minorGridlines/>
        <c:numFmt formatCode="General" sourceLinked="1"/>
        <c:tickLblPos val="nextTo"/>
        <c:crossAx val="63255296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'YIRB-2'!$O$2:$O$56</c:f>
              <c:numCache>
                <c:formatCode>General</c:formatCode>
                <c:ptCount val="55"/>
                <c:pt idx="0">
                  <c:v>0.1379999999999999</c:v>
                </c:pt>
                <c:pt idx="1">
                  <c:v>1.1550000000000011</c:v>
                </c:pt>
                <c:pt idx="2">
                  <c:v>1.2329999999999988</c:v>
                </c:pt>
                <c:pt idx="3">
                  <c:v>1.0789999999999988</c:v>
                </c:pt>
                <c:pt idx="4">
                  <c:v>1.0500000000000007</c:v>
                </c:pt>
                <c:pt idx="5">
                  <c:v>0.90600000000000058</c:v>
                </c:pt>
                <c:pt idx="6">
                  <c:v>0.78599999999999959</c:v>
                </c:pt>
                <c:pt idx="7">
                  <c:v>0.72700000000000031</c:v>
                </c:pt>
                <c:pt idx="8">
                  <c:v>1.7490000000000006</c:v>
                </c:pt>
                <c:pt idx="9">
                  <c:v>1.2460000000000004</c:v>
                </c:pt>
                <c:pt idx="10">
                  <c:v>1.8629999999999995</c:v>
                </c:pt>
                <c:pt idx="11">
                  <c:v>2.6790000000000003</c:v>
                </c:pt>
                <c:pt idx="12">
                  <c:v>0.52699999999999925</c:v>
                </c:pt>
                <c:pt idx="13">
                  <c:v>0.78100000000000058</c:v>
                </c:pt>
                <c:pt idx="14">
                  <c:v>0.25300000000000011</c:v>
                </c:pt>
                <c:pt idx="15">
                  <c:v>0.64799999999999969</c:v>
                </c:pt>
                <c:pt idx="16">
                  <c:v>2.0670000000000002</c:v>
                </c:pt>
                <c:pt idx="17">
                  <c:v>0.71400000000000041</c:v>
                </c:pt>
                <c:pt idx="18">
                  <c:v>0.87099999999999866</c:v>
                </c:pt>
                <c:pt idx="19">
                  <c:v>1.8960000000000008</c:v>
                </c:pt>
                <c:pt idx="20">
                  <c:v>2.4190000000000005</c:v>
                </c:pt>
                <c:pt idx="21">
                  <c:v>2.2050000000000001</c:v>
                </c:pt>
                <c:pt idx="22">
                  <c:v>2.1229999999999993</c:v>
                </c:pt>
                <c:pt idx="23">
                  <c:v>2.1189999999999998</c:v>
                </c:pt>
                <c:pt idx="24">
                  <c:v>2.0640000000000001</c:v>
                </c:pt>
                <c:pt idx="25">
                  <c:v>0.53099999999999881</c:v>
                </c:pt>
                <c:pt idx="26">
                  <c:v>0.9610000000000003</c:v>
                </c:pt>
                <c:pt idx="27">
                  <c:v>1.6829999999999998</c:v>
                </c:pt>
                <c:pt idx="28">
                  <c:v>1.6219999999999999</c:v>
                </c:pt>
                <c:pt idx="29">
                  <c:v>0.59600000000000009</c:v>
                </c:pt>
                <c:pt idx="30">
                  <c:v>2.4529999999999994</c:v>
                </c:pt>
                <c:pt idx="31">
                  <c:v>0.26099999999999923</c:v>
                </c:pt>
                <c:pt idx="32">
                  <c:v>2.6490000000000009</c:v>
                </c:pt>
                <c:pt idx="33">
                  <c:v>2.5520000000000014</c:v>
                </c:pt>
                <c:pt idx="34">
                  <c:v>0.65799999999999947</c:v>
                </c:pt>
                <c:pt idx="35">
                  <c:v>1.6310000000000002</c:v>
                </c:pt>
                <c:pt idx="36">
                  <c:v>2.1319999999999997</c:v>
                </c:pt>
                <c:pt idx="37">
                  <c:v>1.5570000000000004</c:v>
                </c:pt>
                <c:pt idx="38">
                  <c:v>0.48499999999999943</c:v>
                </c:pt>
                <c:pt idx="39">
                  <c:v>1.6539999999999999</c:v>
                </c:pt>
                <c:pt idx="40">
                  <c:v>0.87200000000000166</c:v>
                </c:pt>
                <c:pt idx="41">
                  <c:v>1.0289999999999999</c:v>
                </c:pt>
                <c:pt idx="42">
                  <c:v>1.838000000000001</c:v>
                </c:pt>
                <c:pt idx="43">
                  <c:v>0.33999999999999986</c:v>
                </c:pt>
                <c:pt idx="44">
                  <c:v>1.3800000000000008</c:v>
                </c:pt>
                <c:pt idx="45">
                  <c:v>0.96900000000000119</c:v>
                </c:pt>
                <c:pt idx="46">
                  <c:v>0.71999999999999886</c:v>
                </c:pt>
                <c:pt idx="47">
                  <c:v>0.44600000000000151</c:v>
                </c:pt>
                <c:pt idx="48">
                  <c:v>1.838000000000001</c:v>
                </c:pt>
                <c:pt idx="49">
                  <c:v>0.86399999999999899</c:v>
                </c:pt>
                <c:pt idx="50">
                  <c:v>2.33</c:v>
                </c:pt>
                <c:pt idx="51">
                  <c:v>1.2650000000000006</c:v>
                </c:pt>
                <c:pt idx="52">
                  <c:v>2.3940000000000001</c:v>
                </c:pt>
                <c:pt idx="53">
                  <c:v>2.2350000000000003</c:v>
                </c:pt>
                <c:pt idx="54">
                  <c:v>2.88</c:v>
                </c:pt>
              </c:numCache>
            </c:numRef>
          </c:xVal>
          <c:yVal>
            <c:numRef>
              <c:f>'YIRB-2'!$Q$2:$Q$56</c:f>
              <c:numCache>
                <c:formatCode>General</c:formatCode>
                <c:ptCount val="55"/>
                <c:pt idx="0">
                  <c:v>0.25400613434230301</c:v>
                </c:pt>
                <c:pt idx="1">
                  <c:v>0.84817698636249972</c:v>
                </c:pt>
                <c:pt idx="2">
                  <c:v>0.56581098860247003</c:v>
                </c:pt>
                <c:pt idx="3">
                  <c:v>0.66054826739798678</c:v>
                </c:pt>
                <c:pt idx="4">
                  <c:v>0.75875426957435188</c:v>
                </c:pt>
                <c:pt idx="5">
                  <c:v>0.83920576287870219</c:v>
                </c:pt>
                <c:pt idx="6">
                  <c:v>0.52875867867212989</c:v>
                </c:pt>
                <c:pt idx="7">
                  <c:v>0.72731495395803236</c:v>
                </c:pt>
                <c:pt idx="8">
                  <c:v>1.107724259936143</c:v>
                </c:pt>
                <c:pt idx="9">
                  <c:v>0.69919907069115972</c:v>
                </c:pt>
                <c:pt idx="10">
                  <c:v>0.92437126962081528</c:v>
                </c:pt>
                <c:pt idx="11">
                  <c:v>1.3798278979051908</c:v>
                </c:pt>
                <c:pt idx="12">
                  <c:v>0.47650059063719929</c:v>
                </c:pt>
                <c:pt idx="13">
                  <c:v>0.55236731777648274</c:v>
                </c:pt>
                <c:pt idx="14">
                  <c:v>0.74153464541549674</c:v>
                </c:pt>
                <c:pt idx="15">
                  <c:v>0.42085626788677466</c:v>
                </c:pt>
                <c:pt idx="16">
                  <c:v>1.0521244199315056</c:v>
                </c:pt>
                <c:pt idx="17">
                  <c:v>0.43689706180812848</c:v>
                </c:pt>
                <c:pt idx="18">
                  <c:v>0.82467408103756412</c:v>
                </c:pt>
                <c:pt idx="19">
                  <c:v>1.2425295066631445</c:v>
                </c:pt>
                <c:pt idx="20">
                  <c:v>1.2861092213317935</c:v>
                </c:pt>
                <c:pt idx="21">
                  <c:v>1.4650882480708347</c:v>
                </c:pt>
                <c:pt idx="22">
                  <c:v>1.1804889423380356</c:v>
                </c:pt>
                <c:pt idx="23">
                  <c:v>1.1284852917226846</c:v>
                </c:pt>
                <c:pt idx="24">
                  <c:v>0.96382443455018851</c:v>
                </c:pt>
                <c:pt idx="25">
                  <c:v>0.48292989357852179</c:v>
                </c:pt>
                <c:pt idx="26">
                  <c:v>2.0974899945125376</c:v>
                </c:pt>
                <c:pt idx="27">
                  <c:v>2.1757944703864229</c:v>
                </c:pt>
                <c:pt idx="28">
                  <c:v>0.62716267808334436</c:v>
                </c:pt>
                <c:pt idx="29">
                  <c:v>0.22501911298750876</c:v>
                </c:pt>
                <c:pt idx="30">
                  <c:v>1.3804411593136159</c:v>
                </c:pt>
                <c:pt idx="31">
                  <c:v>9.7947538393549749E-2</c:v>
                </c:pt>
                <c:pt idx="32">
                  <c:v>1.2709368018035256</c:v>
                </c:pt>
                <c:pt idx="33">
                  <c:v>1.2089605664212062</c:v>
                </c:pt>
                <c:pt idx="34">
                  <c:v>0.33085627591764855</c:v>
                </c:pt>
                <c:pt idx="35">
                  <c:v>0.87749826718621904</c:v>
                </c:pt>
                <c:pt idx="36">
                  <c:v>1.3863756207376934</c:v>
                </c:pt>
                <c:pt idx="37">
                  <c:v>0.76212208986917851</c:v>
                </c:pt>
                <c:pt idx="38">
                  <c:v>0.11865810682262357</c:v>
                </c:pt>
                <c:pt idx="39">
                  <c:v>1.1339850417404183</c:v>
                </c:pt>
                <c:pt idx="40">
                  <c:v>1.0481209535123437</c:v>
                </c:pt>
                <c:pt idx="41">
                  <c:v>0.69475502903108044</c:v>
                </c:pt>
                <c:pt idx="42">
                  <c:v>2.5030712876464758</c:v>
                </c:pt>
                <c:pt idx="43">
                  <c:v>0.44226593290946603</c:v>
                </c:pt>
                <c:pt idx="44">
                  <c:v>0.72030581388186121</c:v>
                </c:pt>
                <c:pt idx="45">
                  <c:v>0.74059610906937223</c:v>
                </c:pt>
                <c:pt idx="46">
                  <c:v>0.44678658056720089</c:v>
                </c:pt>
                <c:pt idx="47">
                  <c:v>0.21666047126152499</c:v>
                </c:pt>
                <c:pt idx="48">
                  <c:v>1.0811964796775175</c:v>
                </c:pt>
                <c:pt idx="49">
                  <c:v>0.57096205551139079</c:v>
                </c:pt>
                <c:pt idx="50">
                  <c:v>1.6013313731092449</c:v>
                </c:pt>
                <c:pt idx="51">
                  <c:v>0.75743299318246216</c:v>
                </c:pt>
                <c:pt idx="52">
                  <c:v>1.3379812610759068</c:v>
                </c:pt>
                <c:pt idx="53">
                  <c:v>1.8453746950402348</c:v>
                </c:pt>
                <c:pt idx="54">
                  <c:v>2.0803775288011686</c:v>
                </c:pt>
              </c:numCache>
            </c:numRef>
          </c:yVal>
        </c:ser>
        <c:axId val="63321984"/>
        <c:axId val="63324160"/>
      </c:scatterChart>
      <c:valAx>
        <c:axId val="63321984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Field2,  Y+IRB Filtered, PSF Photometry</a:t>
                </a:r>
              </a:p>
            </c:rich>
          </c:tx>
        </c:title>
        <c:numFmt formatCode="General" sourceLinked="1"/>
        <c:tickLblPos val="nextTo"/>
        <c:crossAx val="63324160"/>
        <c:crosses val="autoZero"/>
        <c:crossBetween val="midCat"/>
      </c:valAx>
      <c:valAx>
        <c:axId val="63324160"/>
        <c:scaling>
          <c:orientation val="minMax"/>
        </c:scaling>
        <c:axPos val="l"/>
        <c:majorGridlines/>
        <c:minorGridlines/>
        <c:numFmt formatCode="General" sourceLinked="1"/>
        <c:tickLblPos val="nextTo"/>
        <c:crossAx val="63321984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41999650043744541"/>
                  <c:y val="-0.19629884806065909"/>
                </c:manualLayout>
              </c:layout>
              <c:numFmt formatCode="General" sourceLinked="0"/>
            </c:trendlineLbl>
          </c:trendline>
          <c:xVal>
            <c:numRef>
              <c:f>Sheet1!$A$3:$A$125</c:f>
              <c:numCache>
                <c:formatCode>General</c:formatCode>
                <c:ptCount val="123"/>
                <c:pt idx="0">
                  <c:v>0.92400000000000126</c:v>
                </c:pt>
                <c:pt idx="1">
                  <c:v>0.28200000000000003</c:v>
                </c:pt>
                <c:pt idx="2">
                  <c:v>0.1379999999999999</c:v>
                </c:pt>
                <c:pt idx="3">
                  <c:v>0.9220000000000006</c:v>
                </c:pt>
                <c:pt idx="4">
                  <c:v>1.1550000000000011</c:v>
                </c:pt>
                <c:pt idx="5">
                  <c:v>1.2329999999999988</c:v>
                </c:pt>
                <c:pt idx="6">
                  <c:v>1.2009999999999987</c:v>
                </c:pt>
                <c:pt idx="7">
                  <c:v>1.0789999999999988</c:v>
                </c:pt>
                <c:pt idx="8">
                  <c:v>1.0500000000000007</c:v>
                </c:pt>
                <c:pt idx="9">
                  <c:v>1.1029999999999998</c:v>
                </c:pt>
                <c:pt idx="10">
                  <c:v>0.96600000000000108</c:v>
                </c:pt>
                <c:pt idx="11">
                  <c:v>0.90600000000000058</c:v>
                </c:pt>
                <c:pt idx="12">
                  <c:v>0.78599999999999959</c:v>
                </c:pt>
                <c:pt idx="13">
                  <c:v>0.93900000000000006</c:v>
                </c:pt>
                <c:pt idx="14">
                  <c:v>1.7490000000000006</c:v>
                </c:pt>
                <c:pt idx="15">
                  <c:v>2.093</c:v>
                </c:pt>
                <c:pt idx="16">
                  <c:v>1.6829999999999998</c:v>
                </c:pt>
                <c:pt idx="17">
                  <c:v>1.2460000000000004</c:v>
                </c:pt>
                <c:pt idx="18">
                  <c:v>2.4309999999999992</c:v>
                </c:pt>
                <c:pt idx="19">
                  <c:v>0.80100000000000016</c:v>
                </c:pt>
                <c:pt idx="20">
                  <c:v>0.74600000000000044</c:v>
                </c:pt>
                <c:pt idx="21">
                  <c:v>1.8629999999999995</c:v>
                </c:pt>
                <c:pt idx="22">
                  <c:v>2.4019999999999992</c:v>
                </c:pt>
                <c:pt idx="23">
                  <c:v>0.95699999999999896</c:v>
                </c:pt>
                <c:pt idx="24">
                  <c:v>0.52699999999999925</c:v>
                </c:pt>
                <c:pt idx="25">
                  <c:v>2.4000000000000004</c:v>
                </c:pt>
                <c:pt idx="26">
                  <c:v>0.78100000000000058</c:v>
                </c:pt>
                <c:pt idx="27">
                  <c:v>1.8870000000000005</c:v>
                </c:pt>
                <c:pt idx="28">
                  <c:v>0.25300000000000011</c:v>
                </c:pt>
                <c:pt idx="29">
                  <c:v>0.64799999999999969</c:v>
                </c:pt>
                <c:pt idx="30">
                  <c:v>2.0670000000000002</c:v>
                </c:pt>
                <c:pt idx="31">
                  <c:v>0.71400000000000041</c:v>
                </c:pt>
                <c:pt idx="32">
                  <c:v>0.87099999999999866</c:v>
                </c:pt>
                <c:pt idx="33">
                  <c:v>1.8960000000000008</c:v>
                </c:pt>
                <c:pt idx="34">
                  <c:v>2.4190000000000005</c:v>
                </c:pt>
                <c:pt idx="35">
                  <c:v>0.58199999999999896</c:v>
                </c:pt>
                <c:pt idx="36">
                  <c:v>2.1229999999999993</c:v>
                </c:pt>
                <c:pt idx="37">
                  <c:v>2.1189999999999998</c:v>
                </c:pt>
                <c:pt idx="38">
                  <c:v>2.0640000000000001</c:v>
                </c:pt>
                <c:pt idx="39">
                  <c:v>1.5980000000000008</c:v>
                </c:pt>
                <c:pt idx="40">
                  <c:v>1.7959999999999994</c:v>
                </c:pt>
                <c:pt idx="41">
                  <c:v>1.6430000000000007</c:v>
                </c:pt>
                <c:pt idx="42">
                  <c:v>0.53099999999999881</c:v>
                </c:pt>
                <c:pt idx="43">
                  <c:v>0.9610000000000003</c:v>
                </c:pt>
                <c:pt idx="44">
                  <c:v>1.6829999999999998</c:v>
                </c:pt>
                <c:pt idx="45">
                  <c:v>1.6219999999999999</c:v>
                </c:pt>
                <c:pt idx="46">
                  <c:v>0.59600000000000009</c:v>
                </c:pt>
                <c:pt idx="47">
                  <c:v>1.2789999999999999</c:v>
                </c:pt>
                <c:pt idx="48">
                  <c:v>2.4529999999999994</c:v>
                </c:pt>
                <c:pt idx="49">
                  <c:v>0.26099999999999923</c:v>
                </c:pt>
                <c:pt idx="50">
                  <c:v>2.6490000000000009</c:v>
                </c:pt>
                <c:pt idx="51">
                  <c:v>0.65799999999999947</c:v>
                </c:pt>
                <c:pt idx="52">
                  <c:v>1.6310000000000002</c:v>
                </c:pt>
                <c:pt idx="53">
                  <c:v>2.1319999999999997</c:v>
                </c:pt>
                <c:pt idx="54">
                  <c:v>0.5990000000000002</c:v>
                </c:pt>
                <c:pt idx="55">
                  <c:v>1.5570000000000004</c:v>
                </c:pt>
                <c:pt idx="56">
                  <c:v>0.48499999999999943</c:v>
                </c:pt>
                <c:pt idx="57">
                  <c:v>1.6539999999999999</c:v>
                </c:pt>
                <c:pt idx="58">
                  <c:v>0.87200000000000166</c:v>
                </c:pt>
                <c:pt idx="59">
                  <c:v>1.0289999999999999</c:v>
                </c:pt>
                <c:pt idx="60">
                  <c:v>1.838000000000001</c:v>
                </c:pt>
                <c:pt idx="61">
                  <c:v>0.33999999999999986</c:v>
                </c:pt>
                <c:pt idx="62">
                  <c:v>1.3800000000000008</c:v>
                </c:pt>
                <c:pt idx="63">
                  <c:v>0.96900000000000119</c:v>
                </c:pt>
                <c:pt idx="64">
                  <c:v>0.71999999999999886</c:v>
                </c:pt>
                <c:pt idx="65">
                  <c:v>1.838000000000001</c:v>
                </c:pt>
                <c:pt idx="66">
                  <c:v>2.33</c:v>
                </c:pt>
                <c:pt idx="67">
                  <c:v>2.88</c:v>
                </c:pt>
                <c:pt idx="68">
                  <c:v>0.28200000000000003</c:v>
                </c:pt>
                <c:pt idx="69">
                  <c:v>0.98600000000000065</c:v>
                </c:pt>
                <c:pt idx="70">
                  <c:v>1.1550000000000011</c:v>
                </c:pt>
                <c:pt idx="71">
                  <c:v>1.479000000000001</c:v>
                </c:pt>
                <c:pt idx="72">
                  <c:v>1.1799999999999997</c:v>
                </c:pt>
                <c:pt idx="73">
                  <c:v>2.157</c:v>
                </c:pt>
                <c:pt idx="74">
                  <c:v>2.0329999999999995</c:v>
                </c:pt>
                <c:pt idx="75">
                  <c:v>1.1579999999999995</c:v>
                </c:pt>
                <c:pt idx="76">
                  <c:v>0.73099999999999987</c:v>
                </c:pt>
                <c:pt idx="77">
                  <c:v>1.2700000000000014</c:v>
                </c:pt>
                <c:pt idx="78">
                  <c:v>1.1029999999999998</c:v>
                </c:pt>
                <c:pt idx="79">
                  <c:v>1.8729999999999993</c:v>
                </c:pt>
                <c:pt idx="80">
                  <c:v>0.76999999999999957</c:v>
                </c:pt>
                <c:pt idx="81">
                  <c:v>2.3789999999999996</c:v>
                </c:pt>
                <c:pt idx="82">
                  <c:v>0.93900000000000006</c:v>
                </c:pt>
                <c:pt idx="83">
                  <c:v>1.0579999999999998</c:v>
                </c:pt>
                <c:pt idx="84">
                  <c:v>1.7729999999999997</c:v>
                </c:pt>
                <c:pt idx="85">
                  <c:v>0.63599999999999923</c:v>
                </c:pt>
                <c:pt idx="86">
                  <c:v>2.6609999999999996</c:v>
                </c:pt>
                <c:pt idx="87">
                  <c:v>2.4720000000000013</c:v>
                </c:pt>
                <c:pt idx="88">
                  <c:v>1.1600000000000001</c:v>
                </c:pt>
                <c:pt idx="89">
                  <c:v>2.0380000000000003</c:v>
                </c:pt>
                <c:pt idx="90">
                  <c:v>0.80100000000000016</c:v>
                </c:pt>
                <c:pt idx="91">
                  <c:v>0.74600000000000044</c:v>
                </c:pt>
                <c:pt idx="92">
                  <c:v>1.9009999999999998</c:v>
                </c:pt>
                <c:pt idx="93">
                  <c:v>0.95699999999999896</c:v>
                </c:pt>
                <c:pt idx="94">
                  <c:v>1.1870000000000012</c:v>
                </c:pt>
                <c:pt idx="95">
                  <c:v>0.25300000000000011</c:v>
                </c:pt>
                <c:pt idx="96">
                  <c:v>1.629999999999999</c:v>
                </c:pt>
                <c:pt idx="97">
                  <c:v>1.6880000000000006</c:v>
                </c:pt>
                <c:pt idx="98">
                  <c:v>1.6430000000000007</c:v>
                </c:pt>
                <c:pt idx="99">
                  <c:v>1.7720000000000002</c:v>
                </c:pt>
                <c:pt idx="100">
                  <c:v>0.94500000000000028</c:v>
                </c:pt>
                <c:pt idx="101">
                  <c:v>2.1899999999999995</c:v>
                </c:pt>
                <c:pt idx="102">
                  <c:v>1.9130000000000003</c:v>
                </c:pt>
                <c:pt idx="103">
                  <c:v>1.7670000000000012</c:v>
                </c:pt>
                <c:pt idx="104">
                  <c:v>0.89100000000000001</c:v>
                </c:pt>
                <c:pt idx="105">
                  <c:v>1.6219999999999999</c:v>
                </c:pt>
                <c:pt idx="106">
                  <c:v>1.2789999999999999</c:v>
                </c:pt>
                <c:pt idx="107">
                  <c:v>1.1150000000000002</c:v>
                </c:pt>
                <c:pt idx="108">
                  <c:v>0.54900000000000126</c:v>
                </c:pt>
                <c:pt idx="109">
                  <c:v>0.8360000000000003</c:v>
                </c:pt>
                <c:pt idx="110">
                  <c:v>1.2439999999999998</c:v>
                </c:pt>
                <c:pt idx="111">
                  <c:v>1.6310000000000002</c:v>
                </c:pt>
                <c:pt idx="112">
                  <c:v>0.5990000000000002</c:v>
                </c:pt>
                <c:pt idx="113">
                  <c:v>0.87000000000000099</c:v>
                </c:pt>
                <c:pt idx="114">
                  <c:v>1.0289999999999999</c:v>
                </c:pt>
                <c:pt idx="115">
                  <c:v>1.838000000000001</c:v>
                </c:pt>
                <c:pt idx="116">
                  <c:v>0.33999999999999986</c:v>
                </c:pt>
                <c:pt idx="117">
                  <c:v>1.5939999999999994</c:v>
                </c:pt>
                <c:pt idx="118">
                  <c:v>1.0750000000000011</c:v>
                </c:pt>
                <c:pt idx="119">
                  <c:v>2.0889999999999986</c:v>
                </c:pt>
                <c:pt idx="120">
                  <c:v>2.33</c:v>
                </c:pt>
                <c:pt idx="121">
                  <c:v>2.3620000000000001</c:v>
                </c:pt>
                <c:pt idx="122">
                  <c:v>2.6370000000000005</c:v>
                </c:pt>
              </c:numCache>
            </c:numRef>
          </c:xVal>
          <c:yVal>
            <c:numRef>
              <c:f>Sheet1!$D$3:$D$125</c:f>
              <c:numCache>
                <c:formatCode>General</c:formatCode>
                <c:ptCount val="123"/>
                <c:pt idx="0">
                  <c:v>2.1897513409121787</c:v>
                </c:pt>
                <c:pt idx="1">
                  <c:v>1.9143672372063485</c:v>
                </c:pt>
                <c:pt idx="2">
                  <c:v>1.9571549104258346</c:v>
                </c:pt>
                <c:pt idx="3">
                  <c:v>2.3181587932595802</c:v>
                </c:pt>
                <c:pt idx="4">
                  <c:v>2.2806962411564813</c:v>
                </c:pt>
                <c:pt idx="5">
                  <c:v>1.8447704404343874</c:v>
                </c:pt>
                <c:pt idx="6">
                  <c:v>2.6469401591848305</c:v>
                </c:pt>
                <c:pt idx="7">
                  <c:v>2.1146431763105573</c:v>
                </c:pt>
                <c:pt idx="8">
                  <c:v>2.4174559723287468</c:v>
                </c:pt>
                <c:pt idx="9">
                  <c:v>2.6475546642241516</c:v>
                </c:pt>
                <c:pt idx="10">
                  <c:v>2.7403719487853815</c:v>
                </c:pt>
                <c:pt idx="11">
                  <c:v>2.2049647838001425</c:v>
                </c:pt>
                <c:pt idx="12">
                  <c:v>1.9742171584530805</c:v>
                </c:pt>
                <c:pt idx="13">
                  <c:v>2.2916402240494476</c:v>
                </c:pt>
                <c:pt idx="14">
                  <c:v>2.5353731984194221</c:v>
                </c:pt>
                <c:pt idx="15">
                  <c:v>3.135104385793416</c:v>
                </c:pt>
                <c:pt idx="16">
                  <c:v>2.6703279511088978</c:v>
                </c:pt>
                <c:pt idx="17">
                  <c:v>2.3745178844651607</c:v>
                </c:pt>
                <c:pt idx="18">
                  <c:v>3.0094787437587547</c:v>
                </c:pt>
                <c:pt idx="19">
                  <c:v>2.6818331913489812</c:v>
                </c:pt>
                <c:pt idx="20">
                  <c:v>1.9246286223719171</c:v>
                </c:pt>
                <c:pt idx="21">
                  <c:v>2.3475166378213776</c:v>
                </c:pt>
                <c:pt idx="22">
                  <c:v>3.0099614399739041</c:v>
                </c:pt>
                <c:pt idx="23">
                  <c:v>2.3771155184158266</c:v>
                </c:pt>
                <c:pt idx="24">
                  <c:v>2.1130479487794895</c:v>
                </c:pt>
                <c:pt idx="25">
                  <c:v>3.3215641143279901</c:v>
                </c:pt>
                <c:pt idx="26">
                  <c:v>1.9500715359939449</c:v>
                </c:pt>
                <c:pt idx="27">
                  <c:v>2.8011539148357167</c:v>
                </c:pt>
                <c:pt idx="28">
                  <c:v>2.0277431826208945</c:v>
                </c:pt>
                <c:pt idx="29">
                  <c:v>1.9933883580214957</c:v>
                </c:pt>
                <c:pt idx="30">
                  <c:v>2.64878630481667</c:v>
                </c:pt>
                <c:pt idx="31">
                  <c:v>1.7092464390643631</c:v>
                </c:pt>
                <c:pt idx="32">
                  <c:v>2.3704262383888972</c:v>
                </c:pt>
                <c:pt idx="33">
                  <c:v>2.8821622191040648</c:v>
                </c:pt>
                <c:pt idx="34">
                  <c:v>3.0707783595721123</c:v>
                </c:pt>
                <c:pt idx="35">
                  <c:v>1.709714875023699</c:v>
                </c:pt>
                <c:pt idx="36">
                  <c:v>2.718961266630294</c:v>
                </c:pt>
                <c:pt idx="37">
                  <c:v>2.4717607660991634</c:v>
                </c:pt>
                <c:pt idx="38">
                  <c:v>3.1260573723089555</c:v>
                </c:pt>
                <c:pt idx="39">
                  <c:v>3.1716986198137631</c:v>
                </c:pt>
                <c:pt idx="40">
                  <c:v>3.2677272593011617</c:v>
                </c:pt>
                <c:pt idx="41">
                  <c:v>3.0801551287678484</c:v>
                </c:pt>
                <c:pt idx="42">
                  <c:v>1.9904550319853194</c:v>
                </c:pt>
                <c:pt idx="43">
                  <c:v>3.7804742351901259</c:v>
                </c:pt>
                <c:pt idx="44">
                  <c:v>3.6783848995798527</c:v>
                </c:pt>
                <c:pt idx="45">
                  <c:v>2.1313691101100192</c:v>
                </c:pt>
                <c:pt idx="46">
                  <c:v>1.7236639151436546</c:v>
                </c:pt>
                <c:pt idx="47">
                  <c:v>2.3664764996933476</c:v>
                </c:pt>
                <c:pt idx="48">
                  <c:v>2.8555371756806514</c:v>
                </c:pt>
                <c:pt idx="49">
                  <c:v>1.578025408460394</c:v>
                </c:pt>
                <c:pt idx="50">
                  <c:v>2.8232224788888987</c:v>
                </c:pt>
                <c:pt idx="51">
                  <c:v>1.9147649181319111</c:v>
                </c:pt>
                <c:pt idx="52">
                  <c:v>2.3893739764262003</c:v>
                </c:pt>
                <c:pt idx="53">
                  <c:v>3.1297494580914789</c:v>
                </c:pt>
                <c:pt idx="54">
                  <c:v>1.8296788882194186</c:v>
                </c:pt>
                <c:pt idx="55">
                  <c:v>2.1977974632594561</c:v>
                </c:pt>
                <c:pt idx="56">
                  <c:v>1.6573922291954652</c:v>
                </c:pt>
                <c:pt idx="57">
                  <c:v>2.5467408556192579</c:v>
                </c:pt>
                <c:pt idx="58">
                  <c:v>2.6591737998984426</c:v>
                </c:pt>
                <c:pt idx="59">
                  <c:v>2.1435275094987132</c:v>
                </c:pt>
                <c:pt idx="60">
                  <c:v>4.0068729341782552</c:v>
                </c:pt>
                <c:pt idx="61">
                  <c:v>1.9124015604999258</c:v>
                </c:pt>
                <c:pt idx="62">
                  <c:v>2.2707565998288048</c:v>
                </c:pt>
                <c:pt idx="63">
                  <c:v>2.18611020484206</c:v>
                </c:pt>
                <c:pt idx="64">
                  <c:v>2.0599592021371675</c:v>
                </c:pt>
                <c:pt idx="65">
                  <c:v>2.7213470127365946</c:v>
                </c:pt>
                <c:pt idx="66">
                  <c:v>3.1045568485310406</c:v>
                </c:pt>
                <c:pt idx="67">
                  <c:v>3.8466142467315025</c:v>
                </c:pt>
                <c:pt idx="68">
                  <c:v>2.0155031791270872</c:v>
                </c:pt>
                <c:pt idx="69">
                  <c:v>2.2265569306354074</c:v>
                </c:pt>
                <c:pt idx="70">
                  <c:v>2.3870935307371788</c:v>
                </c:pt>
                <c:pt idx="71">
                  <c:v>2.5890984031342086</c:v>
                </c:pt>
                <c:pt idx="72">
                  <c:v>1.8400000560960628</c:v>
                </c:pt>
                <c:pt idx="73">
                  <c:v>2.8567643323402017</c:v>
                </c:pt>
                <c:pt idx="74">
                  <c:v>2.7969254046209286</c:v>
                </c:pt>
                <c:pt idx="75">
                  <c:v>2.1328727943550092</c:v>
                </c:pt>
                <c:pt idx="76">
                  <c:v>2.769599610175371</c:v>
                </c:pt>
                <c:pt idx="77">
                  <c:v>2.0983883218704005</c:v>
                </c:pt>
                <c:pt idx="78">
                  <c:v>2.7163362067273216</c:v>
                </c:pt>
                <c:pt idx="79">
                  <c:v>2.4826984957986813</c:v>
                </c:pt>
                <c:pt idx="80">
                  <c:v>2.5616524483831089</c:v>
                </c:pt>
                <c:pt idx="81">
                  <c:v>3.0016679068673486</c:v>
                </c:pt>
                <c:pt idx="82">
                  <c:v>2.2634292681293982</c:v>
                </c:pt>
                <c:pt idx="83">
                  <c:v>2.0914976720425731</c:v>
                </c:pt>
                <c:pt idx="84">
                  <c:v>2.6639099430375488</c:v>
                </c:pt>
                <c:pt idx="85">
                  <c:v>2.4859480096593192</c:v>
                </c:pt>
                <c:pt idx="86">
                  <c:v>2.8720590405239772</c:v>
                </c:pt>
                <c:pt idx="87">
                  <c:v>2.4129670588646359</c:v>
                </c:pt>
                <c:pt idx="88">
                  <c:v>2.1884027533939481</c:v>
                </c:pt>
                <c:pt idx="89">
                  <c:v>3.1803384196515196</c:v>
                </c:pt>
                <c:pt idx="90">
                  <c:v>2.625381635261796</c:v>
                </c:pt>
                <c:pt idx="91">
                  <c:v>2.0934106768372001</c:v>
                </c:pt>
                <c:pt idx="92">
                  <c:v>2.3439967673526887</c:v>
                </c:pt>
                <c:pt idx="93">
                  <c:v>2.2801238807575217</c:v>
                </c:pt>
                <c:pt idx="94">
                  <c:v>2.8938531026350027</c:v>
                </c:pt>
                <c:pt idx="95">
                  <c:v>2.1754716462955965</c:v>
                </c:pt>
                <c:pt idx="96">
                  <c:v>2.8446356588313666</c:v>
                </c:pt>
                <c:pt idx="97">
                  <c:v>2.435291017299857</c:v>
                </c:pt>
                <c:pt idx="98">
                  <c:v>2.7485439976551191</c:v>
                </c:pt>
                <c:pt idx="99">
                  <c:v>3.0298975491369031</c:v>
                </c:pt>
                <c:pt idx="100">
                  <c:v>2.8200693548913112</c:v>
                </c:pt>
                <c:pt idx="101">
                  <c:v>3.1937709309941749</c:v>
                </c:pt>
                <c:pt idx="102">
                  <c:v>2.7457533583749267</c:v>
                </c:pt>
                <c:pt idx="103">
                  <c:v>3.1354987598234185</c:v>
                </c:pt>
                <c:pt idx="104">
                  <c:v>2.8107683689385361</c:v>
                </c:pt>
                <c:pt idx="105">
                  <c:v>2.4416295231564025</c:v>
                </c:pt>
                <c:pt idx="106">
                  <c:v>2.3741481770564548</c:v>
                </c:pt>
                <c:pt idx="107">
                  <c:v>2.721193549381077</c:v>
                </c:pt>
                <c:pt idx="108">
                  <c:v>1.8190230787871027</c:v>
                </c:pt>
                <c:pt idx="109">
                  <c:v>2.3207579582052862</c:v>
                </c:pt>
                <c:pt idx="110">
                  <c:v>2.3241678194564308</c:v>
                </c:pt>
                <c:pt idx="111">
                  <c:v>2.605182201878872</c:v>
                </c:pt>
                <c:pt idx="112">
                  <c:v>1.8510744057418815</c:v>
                </c:pt>
                <c:pt idx="113">
                  <c:v>2.0931051982305053</c:v>
                </c:pt>
                <c:pt idx="114">
                  <c:v>2.3461724463250171</c:v>
                </c:pt>
                <c:pt idx="115">
                  <c:v>4.4138032879245657</c:v>
                </c:pt>
                <c:pt idx="116">
                  <c:v>1.9936692055034921</c:v>
                </c:pt>
                <c:pt idx="117">
                  <c:v>2.6970115529852112</c:v>
                </c:pt>
                <c:pt idx="118">
                  <c:v>2.4594088255294597</c:v>
                </c:pt>
                <c:pt idx="119">
                  <c:v>3.0581732232671133</c:v>
                </c:pt>
                <c:pt idx="120">
                  <c:v>3.4811718004023149</c:v>
                </c:pt>
                <c:pt idx="121">
                  <c:v>3.0449135739051929</c:v>
                </c:pt>
                <c:pt idx="122">
                  <c:v>3.0230395294844712</c:v>
                </c:pt>
              </c:numCache>
            </c:numRef>
          </c:yVal>
        </c:ser>
        <c:axId val="63496192"/>
        <c:axId val="63498112"/>
      </c:scatterChart>
      <c:valAx>
        <c:axId val="63496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IRB Filtered, PSF Photometry</a:t>
                </a:r>
              </a:p>
            </c:rich>
          </c:tx>
        </c:title>
        <c:numFmt formatCode="General" sourceLinked="1"/>
        <c:tickLblPos val="nextTo"/>
        <c:crossAx val="63498112"/>
        <c:crosses val="autoZero"/>
        <c:crossBetween val="midCat"/>
      </c:valAx>
      <c:valAx>
        <c:axId val="63498112"/>
        <c:scaling>
          <c:orientation val="minMax"/>
          <c:max val="4.5"/>
          <c:min val="1.5"/>
        </c:scaling>
        <c:axPos val="l"/>
        <c:majorGridlines/>
        <c:minorGridlines/>
        <c:numFmt formatCode="General" sourceLinked="1"/>
        <c:tickLblPos val="nextTo"/>
        <c:crossAx val="63496192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41614107611548556"/>
                  <c:y val="-0.24970253718285226"/>
                </c:manualLayout>
              </c:layout>
              <c:numFmt formatCode="General" sourceLinked="0"/>
            </c:trendlineLbl>
          </c:trendline>
          <c:xVal>
            <c:numRef>
              <c:f>Sheet1!$F$3:$F$102</c:f>
              <c:numCache>
                <c:formatCode>General</c:formatCode>
                <c:ptCount val="100"/>
                <c:pt idx="0">
                  <c:v>1.2050000000000001</c:v>
                </c:pt>
                <c:pt idx="1">
                  <c:v>0.73099999999999987</c:v>
                </c:pt>
                <c:pt idx="2">
                  <c:v>1.8729999999999993</c:v>
                </c:pt>
                <c:pt idx="3">
                  <c:v>0.76999999999999957</c:v>
                </c:pt>
                <c:pt idx="4">
                  <c:v>0.93900000000000006</c:v>
                </c:pt>
                <c:pt idx="5">
                  <c:v>2.4960000000000004</c:v>
                </c:pt>
                <c:pt idx="6">
                  <c:v>1.0579999999999998</c:v>
                </c:pt>
                <c:pt idx="7">
                  <c:v>1.7040000000000006</c:v>
                </c:pt>
                <c:pt idx="8">
                  <c:v>1.7729999999999997</c:v>
                </c:pt>
                <c:pt idx="9">
                  <c:v>0.63599999999999923</c:v>
                </c:pt>
                <c:pt idx="10">
                  <c:v>2.4720000000000013</c:v>
                </c:pt>
                <c:pt idx="11">
                  <c:v>0.80100000000000016</c:v>
                </c:pt>
                <c:pt idx="12">
                  <c:v>0.74600000000000044</c:v>
                </c:pt>
                <c:pt idx="13">
                  <c:v>1.9009999999999998</c:v>
                </c:pt>
                <c:pt idx="14">
                  <c:v>0.95699999999999896</c:v>
                </c:pt>
                <c:pt idx="15">
                  <c:v>1.1870000000000012</c:v>
                </c:pt>
                <c:pt idx="16">
                  <c:v>1.629999999999999</c:v>
                </c:pt>
                <c:pt idx="17">
                  <c:v>1.1869999999999994</c:v>
                </c:pt>
                <c:pt idx="18">
                  <c:v>1.6880000000000006</c:v>
                </c:pt>
                <c:pt idx="19">
                  <c:v>1.6430000000000007</c:v>
                </c:pt>
                <c:pt idx="20">
                  <c:v>1.7720000000000002</c:v>
                </c:pt>
                <c:pt idx="21">
                  <c:v>0.94500000000000028</c:v>
                </c:pt>
                <c:pt idx="22">
                  <c:v>1.9130000000000003</c:v>
                </c:pt>
                <c:pt idx="23">
                  <c:v>1.7670000000000012</c:v>
                </c:pt>
                <c:pt idx="24">
                  <c:v>0.89100000000000001</c:v>
                </c:pt>
                <c:pt idx="25">
                  <c:v>1.6219999999999999</c:v>
                </c:pt>
                <c:pt idx="26">
                  <c:v>1.2789999999999999</c:v>
                </c:pt>
                <c:pt idx="27">
                  <c:v>2.4599999999999991</c:v>
                </c:pt>
                <c:pt idx="28">
                  <c:v>0.54900000000000126</c:v>
                </c:pt>
                <c:pt idx="29">
                  <c:v>0.8360000000000003</c:v>
                </c:pt>
                <c:pt idx="30">
                  <c:v>1.2439999999999998</c:v>
                </c:pt>
                <c:pt idx="31">
                  <c:v>1.2759999999999998</c:v>
                </c:pt>
                <c:pt idx="32">
                  <c:v>1.6310000000000002</c:v>
                </c:pt>
                <c:pt idx="33">
                  <c:v>0.5990000000000002</c:v>
                </c:pt>
                <c:pt idx="34">
                  <c:v>0.87000000000000099</c:v>
                </c:pt>
                <c:pt idx="35">
                  <c:v>1.0289999999999999</c:v>
                </c:pt>
                <c:pt idx="36">
                  <c:v>1.838000000000001</c:v>
                </c:pt>
                <c:pt idx="37">
                  <c:v>0.33999999999999986</c:v>
                </c:pt>
                <c:pt idx="38">
                  <c:v>1.5939999999999994</c:v>
                </c:pt>
                <c:pt idx="39">
                  <c:v>2.0889999999999986</c:v>
                </c:pt>
                <c:pt idx="40">
                  <c:v>2.33</c:v>
                </c:pt>
                <c:pt idx="41">
                  <c:v>2.3620000000000001</c:v>
                </c:pt>
                <c:pt idx="42">
                  <c:v>2.6370000000000005</c:v>
                </c:pt>
                <c:pt idx="43">
                  <c:v>2.75</c:v>
                </c:pt>
                <c:pt idx="44">
                  <c:v>2.8060000000000009</c:v>
                </c:pt>
                <c:pt idx="45">
                  <c:v>0.1379999999999999</c:v>
                </c:pt>
                <c:pt idx="46">
                  <c:v>1.1550000000000011</c:v>
                </c:pt>
                <c:pt idx="47">
                  <c:v>1.2329999999999988</c:v>
                </c:pt>
                <c:pt idx="48">
                  <c:v>1.0789999999999988</c:v>
                </c:pt>
                <c:pt idx="49">
                  <c:v>1.0500000000000007</c:v>
                </c:pt>
                <c:pt idx="50">
                  <c:v>0.90600000000000058</c:v>
                </c:pt>
                <c:pt idx="51">
                  <c:v>0.78599999999999959</c:v>
                </c:pt>
                <c:pt idx="52">
                  <c:v>0.72700000000000031</c:v>
                </c:pt>
                <c:pt idx="53">
                  <c:v>1.7490000000000006</c:v>
                </c:pt>
                <c:pt idx="54">
                  <c:v>1.2460000000000004</c:v>
                </c:pt>
                <c:pt idx="55">
                  <c:v>1.8629999999999995</c:v>
                </c:pt>
                <c:pt idx="56">
                  <c:v>2.6790000000000003</c:v>
                </c:pt>
                <c:pt idx="57">
                  <c:v>0.52699999999999925</c:v>
                </c:pt>
                <c:pt idx="58">
                  <c:v>0.78100000000000058</c:v>
                </c:pt>
                <c:pt idx="59">
                  <c:v>0.25300000000000011</c:v>
                </c:pt>
                <c:pt idx="60">
                  <c:v>0.64799999999999969</c:v>
                </c:pt>
                <c:pt idx="61">
                  <c:v>2.0670000000000002</c:v>
                </c:pt>
                <c:pt idx="62">
                  <c:v>0.71400000000000041</c:v>
                </c:pt>
                <c:pt idx="63">
                  <c:v>0.87099999999999866</c:v>
                </c:pt>
                <c:pt idx="64">
                  <c:v>1.8960000000000008</c:v>
                </c:pt>
                <c:pt idx="65">
                  <c:v>2.4190000000000005</c:v>
                </c:pt>
                <c:pt idx="66">
                  <c:v>2.2050000000000001</c:v>
                </c:pt>
                <c:pt idx="67">
                  <c:v>2.1229999999999993</c:v>
                </c:pt>
                <c:pt idx="68">
                  <c:v>2.1189999999999998</c:v>
                </c:pt>
                <c:pt idx="69">
                  <c:v>2.0640000000000001</c:v>
                </c:pt>
                <c:pt idx="70">
                  <c:v>0.53099999999999881</c:v>
                </c:pt>
                <c:pt idx="71">
                  <c:v>0.9610000000000003</c:v>
                </c:pt>
                <c:pt idx="72">
                  <c:v>1.6829999999999998</c:v>
                </c:pt>
                <c:pt idx="73">
                  <c:v>1.6219999999999999</c:v>
                </c:pt>
                <c:pt idx="74">
                  <c:v>0.59600000000000009</c:v>
                </c:pt>
                <c:pt idx="75">
                  <c:v>2.4529999999999994</c:v>
                </c:pt>
                <c:pt idx="76">
                  <c:v>0.26099999999999923</c:v>
                </c:pt>
                <c:pt idx="77">
                  <c:v>2.6490000000000009</c:v>
                </c:pt>
                <c:pt idx="78">
                  <c:v>2.5520000000000014</c:v>
                </c:pt>
                <c:pt idx="79">
                  <c:v>0.65799999999999947</c:v>
                </c:pt>
                <c:pt idx="80">
                  <c:v>1.6310000000000002</c:v>
                </c:pt>
                <c:pt idx="81">
                  <c:v>2.1319999999999997</c:v>
                </c:pt>
                <c:pt idx="82">
                  <c:v>1.5570000000000004</c:v>
                </c:pt>
                <c:pt idx="83">
                  <c:v>0.48499999999999943</c:v>
                </c:pt>
                <c:pt idx="84">
                  <c:v>1.6539999999999999</c:v>
                </c:pt>
                <c:pt idx="85">
                  <c:v>0.87200000000000166</c:v>
                </c:pt>
                <c:pt idx="86">
                  <c:v>1.0289999999999999</c:v>
                </c:pt>
                <c:pt idx="87">
                  <c:v>1.838000000000001</c:v>
                </c:pt>
                <c:pt idx="88">
                  <c:v>0.33999999999999986</c:v>
                </c:pt>
                <c:pt idx="89">
                  <c:v>1.3800000000000008</c:v>
                </c:pt>
                <c:pt idx="90">
                  <c:v>0.96900000000000119</c:v>
                </c:pt>
                <c:pt idx="91">
                  <c:v>0.71999999999999886</c:v>
                </c:pt>
                <c:pt idx="92">
                  <c:v>0.44600000000000151</c:v>
                </c:pt>
                <c:pt idx="93">
                  <c:v>1.838000000000001</c:v>
                </c:pt>
                <c:pt idx="94">
                  <c:v>0.86399999999999899</c:v>
                </c:pt>
                <c:pt idx="95">
                  <c:v>2.33</c:v>
                </c:pt>
                <c:pt idx="96">
                  <c:v>1.2650000000000006</c:v>
                </c:pt>
                <c:pt idx="97">
                  <c:v>2.3940000000000001</c:v>
                </c:pt>
                <c:pt idx="98">
                  <c:v>2.2350000000000003</c:v>
                </c:pt>
                <c:pt idx="99">
                  <c:v>2.88</c:v>
                </c:pt>
              </c:numCache>
            </c:numRef>
          </c:xVal>
          <c:yVal>
            <c:numRef>
              <c:f>Sheet1!$I$3:$I$102</c:f>
              <c:numCache>
                <c:formatCode>General</c:formatCode>
                <c:ptCount val="100"/>
                <c:pt idx="0">
                  <c:v>0.89764197345102159</c:v>
                </c:pt>
                <c:pt idx="1">
                  <c:v>0.96653883586570133</c:v>
                </c:pt>
                <c:pt idx="2">
                  <c:v>-6.0393867949234264E-2</c:v>
                </c:pt>
                <c:pt idx="3">
                  <c:v>0.69711734942510828</c:v>
                </c:pt>
                <c:pt idx="4">
                  <c:v>0.73495475214843642</c:v>
                </c:pt>
                <c:pt idx="5">
                  <c:v>1.4053756333935392</c:v>
                </c:pt>
                <c:pt idx="6">
                  <c:v>0.65639996727145566</c:v>
                </c:pt>
                <c:pt idx="7">
                  <c:v>1.4099375640474832</c:v>
                </c:pt>
                <c:pt idx="8">
                  <c:v>0.8675931705535781</c:v>
                </c:pt>
                <c:pt idx="9">
                  <c:v>0.77155309623320034</c:v>
                </c:pt>
                <c:pt idx="10">
                  <c:v>0.27463327705372842</c:v>
                </c:pt>
                <c:pt idx="11">
                  <c:v>1.1971521764681392</c:v>
                </c:pt>
                <c:pt idx="12">
                  <c:v>0.57548854122334114</c:v>
                </c:pt>
                <c:pt idx="13">
                  <c:v>1.3001579904987248</c:v>
                </c:pt>
                <c:pt idx="14">
                  <c:v>0.55310094379080021</c:v>
                </c:pt>
                <c:pt idx="15">
                  <c:v>1.4012918862673431</c:v>
                </c:pt>
                <c:pt idx="16">
                  <c:v>1.4197964361927613</c:v>
                </c:pt>
                <c:pt idx="17">
                  <c:v>0.86727803051537167</c:v>
                </c:pt>
                <c:pt idx="18">
                  <c:v>0.89318611109882295</c:v>
                </c:pt>
                <c:pt idx="19">
                  <c:v>1.3885312995030916</c:v>
                </c:pt>
                <c:pt idx="20">
                  <c:v>0.98104734637428803</c:v>
                </c:pt>
                <c:pt idx="21">
                  <c:v>1.3932439183983081</c:v>
                </c:pt>
                <c:pt idx="22">
                  <c:v>1.1143758928760614</c:v>
                </c:pt>
                <c:pt idx="23">
                  <c:v>1.7579726546550076</c:v>
                </c:pt>
                <c:pt idx="24">
                  <c:v>1.3626865624115001</c:v>
                </c:pt>
                <c:pt idx="25">
                  <c:v>0.85565689677513068</c:v>
                </c:pt>
                <c:pt idx="26">
                  <c:v>0.77233005353095796</c:v>
                </c:pt>
                <c:pt idx="27">
                  <c:v>1.7195353110594787</c:v>
                </c:pt>
                <c:pt idx="28">
                  <c:v>0.20846376448948459</c:v>
                </c:pt>
                <c:pt idx="29">
                  <c:v>0.6697138643924182</c:v>
                </c:pt>
                <c:pt idx="30">
                  <c:v>0.76322801922734163</c:v>
                </c:pt>
                <c:pt idx="31">
                  <c:v>0.81658345412006239</c:v>
                </c:pt>
                <c:pt idx="32">
                  <c:v>1.1069157732253738</c:v>
                </c:pt>
                <c:pt idx="33">
                  <c:v>0.34431527420204888</c:v>
                </c:pt>
                <c:pt idx="34">
                  <c:v>0.45438906531075351</c:v>
                </c:pt>
                <c:pt idx="35">
                  <c:v>0.7315767908217502</c:v>
                </c:pt>
                <c:pt idx="36">
                  <c:v>2.7041131244278929</c:v>
                </c:pt>
                <c:pt idx="37">
                  <c:v>0.42337712704807939</c:v>
                </c:pt>
                <c:pt idx="38">
                  <c:v>1.0824056562597622</c:v>
                </c:pt>
                <c:pt idx="39">
                  <c:v>1.3774209460607785</c:v>
                </c:pt>
                <c:pt idx="40">
                  <c:v>1.7223317205116877</c:v>
                </c:pt>
                <c:pt idx="41">
                  <c:v>1.4061195567951237</c:v>
                </c:pt>
                <c:pt idx="42">
                  <c:v>1.3433269412466147</c:v>
                </c:pt>
                <c:pt idx="43">
                  <c:v>1.6108797104766217</c:v>
                </c:pt>
                <c:pt idx="44">
                  <c:v>1.829817304640311</c:v>
                </c:pt>
                <c:pt idx="45">
                  <c:v>0.25400613434230301</c:v>
                </c:pt>
                <c:pt idx="46">
                  <c:v>0.84817698636249972</c:v>
                </c:pt>
                <c:pt idx="47">
                  <c:v>0.56581098860247003</c:v>
                </c:pt>
                <c:pt idx="48">
                  <c:v>0.66054826739798678</c:v>
                </c:pt>
                <c:pt idx="49">
                  <c:v>0.75875426957435188</c:v>
                </c:pt>
                <c:pt idx="50">
                  <c:v>0.83920576287870219</c:v>
                </c:pt>
                <c:pt idx="51">
                  <c:v>0.52875867867212989</c:v>
                </c:pt>
                <c:pt idx="52">
                  <c:v>0.72731495395803236</c:v>
                </c:pt>
                <c:pt idx="53">
                  <c:v>1.107724259936143</c:v>
                </c:pt>
                <c:pt idx="54">
                  <c:v>0.69919907069115972</c:v>
                </c:pt>
                <c:pt idx="55">
                  <c:v>0.92437126962081528</c:v>
                </c:pt>
                <c:pt idx="56">
                  <c:v>1.3798278979051908</c:v>
                </c:pt>
                <c:pt idx="57">
                  <c:v>0.47650059063719929</c:v>
                </c:pt>
                <c:pt idx="58">
                  <c:v>0.55236731777648274</c:v>
                </c:pt>
                <c:pt idx="59">
                  <c:v>0.74153464541549674</c:v>
                </c:pt>
                <c:pt idx="60">
                  <c:v>0.42085626788677466</c:v>
                </c:pt>
                <c:pt idx="61">
                  <c:v>1.0521244199315056</c:v>
                </c:pt>
                <c:pt idx="62">
                  <c:v>0.43689706180812848</c:v>
                </c:pt>
                <c:pt idx="63">
                  <c:v>0.82467408103756412</c:v>
                </c:pt>
                <c:pt idx="64">
                  <c:v>1.2425295066631445</c:v>
                </c:pt>
                <c:pt idx="65">
                  <c:v>1.2861092213317935</c:v>
                </c:pt>
                <c:pt idx="66">
                  <c:v>1.4650882480708347</c:v>
                </c:pt>
                <c:pt idx="67">
                  <c:v>1.1804889423380356</c:v>
                </c:pt>
                <c:pt idx="68">
                  <c:v>1.1284852917226846</c:v>
                </c:pt>
                <c:pt idx="69">
                  <c:v>0.96382443455018851</c:v>
                </c:pt>
                <c:pt idx="70">
                  <c:v>0.48292989357852179</c:v>
                </c:pt>
                <c:pt idx="71">
                  <c:v>2.0974899945125376</c:v>
                </c:pt>
                <c:pt idx="72">
                  <c:v>2.1757944703864229</c:v>
                </c:pt>
                <c:pt idx="73">
                  <c:v>0.62716267808334436</c:v>
                </c:pt>
                <c:pt idx="74">
                  <c:v>0.22501911298750876</c:v>
                </c:pt>
                <c:pt idx="75">
                  <c:v>1.3804411593136159</c:v>
                </c:pt>
                <c:pt idx="76">
                  <c:v>9.7947538393549749E-2</c:v>
                </c:pt>
                <c:pt idx="77">
                  <c:v>1.2709368018035256</c:v>
                </c:pt>
                <c:pt idx="78">
                  <c:v>1.2089605664212062</c:v>
                </c:pt>
                <c:pt idx="79">
                  <c:v>0.33085627591764855</c:v>
                </c:pt>
                <c:pt idx="80">
                  <c:v>0.87749826718621904</c:v>
                </c:pt>
                <c:pt idx="81">
                  <c:v>1.3863756207376934</c:v>
                </c:pt>
                <c:pt idx="82">
                  <c:v>0.76212208986917851</c:v>
                </c:pt>
                <c:pt idx="83">
                  <c:v>0.11865810682262357</c:v>
                </c:pt>
                <c:pt idx="84">
                  <c:v>1.1339850417404183</c:v>
                </c:pt>
                <c:pt idx="85">
                  <c:v>1.0481209535123437</c:v>
                </c:pt>
                <c:pt idx="86">
                  <c:v>0.69475502903108044</c:v>
                </c:pt>
                <c:pt idx="87">
                  <c:v>2.5030712876464758</c:v>
                </c:pt>
                <c:pt idx="88">
                  <c:v>0.44226593290946603</c:v>
                </c:pt>
                <c:pt idx="89">
                  <c:v>0.72030581388186121</c:v>
                </c:pt>
                <c:pt idx="90">
                  <c:v>0.74059610906937223</c:v>
                </c:pt>
                <c:pt idx="91">
                  <c:v>0.44678658056720089</c:v>
                </c:pt>
                <c:pt idx="92">
                  <c:v>0.21666047126152499</c:v>
                </c:pt>
                <c:pt idx="93">
                  <c:v>1.0811964796775175</c:v>
                </c:pt>
                <c:pt idx="94">
                  <c:v>0.57096205551139079</c:v>
                </c:pt>
                <c:pt idx="95">
                  <c:v>1.6013313731092449</c:v>
                </c:pt>
                <c:pt idx="96">
                  <c:v>0.75743299318246216</c:v>
                </c:pt>
                <c:pt idx="97">
                  <c:v>1.3379812610759068</c:v>
                </c:pt>
                <c:pt idx="98">
                  <c:v>1.8453746950402348</c:v>
                </c:pt>
                <c:pt idx="99">
                  <c:v>2.0803775288011686</c:v>
                </c:pt>
              </c:numCache>
            </c:numRef>
          </c:yVal>
        </c:ser>
        <c:axId val="63522304"/>
        <c:axId val="63524224"/>
      </c:scatterChart>
      <c:valAx>
        <c:axId val="635223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YIRB Filtered, PSF Photometry</a:t>
                </a:r>
              </a:p>
            </c:rich>
          </c:tx>
        </c:title>
        <c:numFmt formatCode="General" sourceLinked="1"/>
        <c:tickLblPos val="nextTo"/>
        <c:crossAx val="63524224"/>
        <c:crosses val="autoZero"/>
        <c:crossBetween val="midCat"/>
      </c:valAx>
      <c:valAx>
        <c:axId val="63524224"/>
        <c:scaling>
          <c:orientation val="minMax"/>
        </c:scaling>
        <c:axPos val="l"/>
        <c:majorGridlines/>
        <c:minorGridlines/>
        <c:numFmt formatCode="General" sourceLinked="1"/>
        <c:tickLblPos val="nextTo"/>
        <c:crossAx val="63522304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Sheet1!$K$3:$K$144</c:f>
              <c:numCache>
                <c:formatCode>General</c:formatCode>
                <c:ptCount val="142"/>
                <c:pt idx="0">
                  <c:v>1.1479999999999997</c:v>
                </c:pt>
                <c:pt idx="1">
                  <c:v>1.9399999999999995</c:v>
                </c:pt>
                <c:pt idx="2">
                  <c:v>2.3160000000000007</c:v>
                </c:pt>
                <c:pt idx="3">
                  <c:v>1.9969999999999999</c:v>
                </c:pt>
                <c:pt idx="4">
                  <c:v>2.2200000000000006</c:v>
                </c:pt>
                <c:pt idx="5">
                  <c:v>2.3420000000000005</c:v>
                </c:pt>
                <c:pt idx="6">
                  <c:v>2.1310000000000002</c:v>
                </c:pt>
                <c:pt idx="7">
                  <c:v>1.9499999999999993</c:v>
                </c:pt>
                <c:pt idx="8">
                  <c:v>1.0289999999999999</c:v>
                </c:pt>
                <c:pt idx="9">
                  <c:v>0.1379999999999999</c:v>
                </c:pt>
                <c:pt idx="10">
                  <c:v>1.4690000000000012</c:v>
                </c:pt>
                <c:pt idx="11">
                  <c:v>1.5949999999999989</c:v>
                </c:pt>
                <c:pt idx="12">
                  <c:v>1.0950000000000006</c:v>
                </c:pt>
                <c:pt idx="13">
                  <c:v>2.3260000000000005</c:v>
                </c:pt>
                <c:pt idx="14">
                  <c:v>1.4339999999999993</c:v>
                </c:pt>
                <c:pt idx="15">
                  <c:v>1.609</c:v>
                </c:pt>
                <c:pt idx="16">
                  <c:v>1.2009999999999987</c:v>
                </c:pt>
                <c:pt idx="17">
                  <c:v>1.1739999999999995</c:v>
                </c:pt>
                <c:pt idx="18">
                  <c:v>2.4090000000000007</c:v>
                </c:pt>
                <c:pt idx="19">
                  <c:v>2.3420000000000005</c:v>
                </c:pt>
                <c:pt idx="20">
                  <c:v>0.78200000000000003</c:v>
                </c:pt>
                <c:pt idx="21">
                  <c:v>1.8979999999999997</c:v>
                </c:pt>
                <c:pt idx="22">
                  <c:v>2.4799999999999986</c:v>
                </c:pt>
                <c:pt idx="23">
                  <c:v>0.66699999999999982</c:v>
                </c:pt>
                <c:pt idx="24">
                  <c:v>1.859</c:v>
                </c:pt>
                <c:pt idx="25">
                  <c:v>1.8150000000000013</c:v>
                </c:pt>
                <c:pt idx="26">
                  <c:v>2.1769999999999996</c:v>
                </c:pt>
                <c:pt idx="27">
                  <c:v>2.2520000000000007</c:v>
                </c:pt>
                <c:pt idx="28">
                  <c:v>1.7620000000000005</c:v>
                </c:pt>
                <c:pt idx="29">
                  <c:v>1.9610000000000003</c:v>
                </c:pt>
                <c:pt idx="30">
                  <c:v>0.91300000000000026</c:v>
                </c:pt>
                <c:pt idx="31">
                  <c:v>2.1670000000000016</c:v>
                </c:pt>
                <c:pt idx="32">
                  <c:v>1.7910000000000004</c:v>
                </c:pt>
                <c:pt idx="33">
                  <c:v>1.9969999999999999</c:v>
                </c:pt>
                <c:pt idx="34">
                  <c:v>1.3879999999999999</c:v>
                </c:pt>
                <c:pt idx="35">
                  <c:v>2.2970000000000006</c:v>
                </c:pt>
                <c:pt idx="36">
                  <c:v>1.902000000000001</c:v>
                </c:pt>
                <c:pt idx="37">
                  <c:v>1.1310000000000002</c:v>
                </c:pt>
                <c:pt idx="38">
                  <c:v>2.0520000000000014</c:v>
                </c:pt>
                <c:pt idx="39">
                  <c:v>0.4789999999999992</c:v>
                </c:pt>
                <c:pt idx="40">
                  <c:v>2.3480000000000008</c:v>
                </c:pt>
                <c:pt idx="41">
                  <c:v>2.4019999999999992</c:v>
                </c:pt>
                <c:pt idx="42">
                  <c:v>0.95699999999999896</c:v>
                </c:pt>
                <c:pt idx="43">
                  <c:v>0.78100000000000058</c:v>
                </c:pt>
                <c:pt idx="44">
                  <c:v>0.89400000000000013</c:v>
                </c:pt>
                <c:pt idx="45">
                  <c:v>1.9740000000000002</c:v>
                </c:pt>
                <c:pt idx="46">
                  <c:v>1.8819999999999997</c:v>
                </c:pt>
                <c:pt idx="47">
                  <c:v>2.2569999999999997</c:v>
                </c:pt>
                <c:pt idx="48">
                  <c:v>2.2569999999999997</c:v>
                </c:pt>
                <c:pt idx="49">
                  <c:v>1.6659999999999986</c:v>
                </c:pt>
                <c:pt idx="50">
                  <c:v>1.495000000000001</c:v>
                </c:pt>
                <c:pt idx="51">
                  <c:v>1.0010000000000012</c:v>
                </c:pt>
                <c:pt idx="52">
                  <c:v>2.1939999999999991</c:v>
                </c:pt>
                <c:pt idx="53">
                  <c:v>1.7919999999999998</c:v>
                </c:pt>
                <c:pt idx="54">
                  <c:v>2.1620000000000008</c:v>
                </c:pt>
                <c:pt idx="55">
                  <c:v>1.8669999999999991</c:v>
                </c:pt>
                <c:pt idx="56">
                  <c:v>2.1319999999999997</c:v>
                </c:pt>
                <c:pt idx="57">
                  <c:v>0.87000000000000099</c:v>
                </c:pt>
                <c:pt idx="58">
                  <c:v>1.8969999999999985</c:v>
                </c:pt>
                <c:pt idx="59">
                  <c:v>2.2150000000000016</c:v>
                </c:pt>
                <c:pt idx="60">
                  <c:v>1.8010000000000002</c:v>
                </c:pt>
                <c:pt idx="61">
                  <c:v>1.7149999999999999</c:v>
                </c:pt>
                <c:pt idx="62">
                  <c:v>1.7569999999999997</c:v>
                </c:pt>
                <c:pt idx="63">
                  <c:v>0.86299999999999955</c:v>
                </c:pt>
                <c:pt idx="64">
                  <c:v>1.8030000000000008</c:v>
                </c:pt>
                <c:pt idx="65">
                  <c:v>1.6489999999999991</c:v>
                </c:pt>
                <c:pt idx="66">
                  <c:v>0.79400000000000048</c:v>
                </c:pt>
                <c:pt idx="67">
                  <c:v>1.8070000000000004</c:v>
                </c:pt>
                <c:pt idx="68">
                  <c:v>1.6240000000000006</c:v>
                </c:pt>
                <c:pt idx="69">
                  <c:v>2.5519999999999996</c:v>
                </c:pt>
                <c:pt idx="70">
                  <c:v>1.0640000000000001</c:v>
                </c:pt>
                <c:pt idx="71">
                  <c:v>1.9350000000000005</c:v>
                </c:pt>
                <c:pt idx="72">
                  <c:v>0.92400000000000126</c:v>
                </c:pt>
                <c:pt idx="73">
                  <c:v>0.79800000000000004</c:v>
                </c:pt>
                <c:pt idx="74">
                  <c:v>1.8830000000000009</c:v>
                </c:pt>
                <c:pt idx="75">
                  <c:v>1.479000000000001</c:v>
                </c:pt>
                <c:pt idx="76">
                  <c:v>0.28200000000000003</c:v>
                </c:pt>
                <c:pt idx="77">
                  <c:v>2.3209999999999997</c:v>
                </c:pt>
                <c:pt idx="78">
                  <c:v>0.9529999999999994</c:v>
                </c:pt>
                <c:pt idx="79">
                  <c:v>1.8780000000000001</c:v>
                </c:pt>
                <c:pt idx="80">
                  <c:v>2.5609999999999999</c:v>
                </c:pt>
                <c:pt idx="81">
                  <c:v>2.8190000000000008</c:v>
                </c:pt>
                <c:pt idx="82">
                  <c:v>1.9699999999999989</c:v>
                </c:pt>
                <c:pt idx="83">
                  <c:v>1.1550000000000011</c:v>
                </c:pt>
                <c:pt idx="84">
                  <c:v>1.2329999999999988</c:v>
                </c:pt>
                <c:pt idx="85">
                  <c:v>1.9640000000000004</c:v>
                </c:pt>
                <c:pt idx="86">
                  <c:v>1.7419999999999991</c:v>
                </c:pt>
                <c:pt idx="87">
                  <c:v>2.16</c:v>
                </c:pt>
                <c:pt idx="88">
                  <c:v>1.0789999999999988</c:v>
                </c:pt>
                <c:pt idx="89">
                  <c:v>1.0500000000000007</c:v>
                </c:pt>
                <c:pt idx="90">
                  <c:v>2.5169999999999995</c:v>
                </c:pt>
                <c:pt idx="91">
                  <c:v>1.4779999999999998</c:v>
                </c:pt>
                <c:pt idx="92">
                  <c:v>1.1029999999999998</c:v>
                </c:pt>
                <c:pt idx="93">
                  <c:v>0.9529999999999994</c:v>
                </c:pt>
                <c:pt idx="94">
                  <c:v>2.2959999999999994</c:v>
                </c:pt>
                <c:pt idx="95">
                  <c:v>1.7490000000000006</c:v>
                </c:pt>
                <c:pt idx="96">
                  <c:v>2.093</c:v>
                </c:pt>
                <c:pt idx="97">
                  <c:v>1.7040000000000006</c:v>
                </c:pt>
                <c:pt idx="98">
                  <c:v>0.83099999999999952</c:v>
                </c:pt>
                <c:pt idx="99">
                  <c:v>1.6829999999999998</c:v>
                </c:pt>
                <c:pt idx="100">
                  <c:v>1.2460000000000004</c:v>
                </c:pt>
                <c:pt idx="101">
                  <c:v>1.859</c:v>
                </c:pt>
                <c:pt idx="102">
                  <c:v>2.4309999999999992</c:v>
                </c:pt>
                <c:pt idx="103">
                  <c:v>1.2970000000000006</c:v>
                </c:pt>
                <c:pt idx="104">
                  <c:v>0.80100000000000016</c:v>
                </c:pt>
                <c:pt idx="105">
                  <c:v>1.8629999999999995</c:v>
                </c:pt>
                <c:pt idx="106">
                  <c:v>2.4000000000000004</c:v>
                </c:pt>
                <c:pt idx="107">
                  <c:v>1.1870000000000012</c:v>
                </c:pt>
                <c:pt idx="108">
                  <c:v>2.0630000000000006</c:v>
                </c:pt>
                <c:pt idx="109">
                  <c:v>1.8870000000000005</c:v>
                </c:pt>
                <c:pt idx="110">
                  <c:v>0.25300000000000011</c:v>
                </c:pt>
                <c:pt idx="111">
                  <c:v>2.0670000000000002</c:v>
                </c:pt>
                <c:pt idx="112">
                  <c:v>0.71400000000000041</c:v>
                </c:pt>
                <c:pt idx="113">
                  <c:v>0.87099999999999866</c:v>
                </c:pt>
                <c:pt idx="114">
                  <c:v>1.8960000000000008</c:v>
                </c:pt>
                <c:pt idx="115">
                  <c:v>1.1470000000000002</c:v>
                </c:pt>
                <c:pt idx="116">
                  <c:v>2.4190000000000005</c:v>
                </c:pt>
                <c:pt idx="117">
                  <c:v>3.0449999999999999</c:v>
                </c:pt>
                <c:pt idx="118">
                  <c:v>2.2050000000000001</c:v>
                </c:pt>
                <c:pt idx="119">
                  <c:v>0.58199999999999896</c:v>
                </c:pt>
                <c:pt idx="120">
                  <c:v>1.9809999999999999</c:v>
                </c:pt>
                <c:pt idx="121">
                  <c:v>2.1229999999999993</c:v>
                </c:pt>
                <c:pt idx="122">
                  <c:v>2.1189999999999998</c:v>
                </c:pt>
                <c:pt idx="123">
                  <c:v>2.1509999999999998</c:v>
                </c:pt>
                <c:pt idx="124">
                  <c:v>1.6430000000000007</c:v>
                </c:pt>
                <c:pt idx="125">
                  <c:v>0.9610000000000003</c:v>
                </c:pt>
                <c:pt idx="126">
                  <c:v>1.6829999999999998</c:v>
                </c:pt>
                <c:pt idx="127">
                  <c:v>1.6219999999999999</c:v>
                </c:pt>
                <c:pt idx="128">
                  <c:v>0.59600000000000009</c:v>
                </c:pt>
                <c:pt idx="129">
                  <c:v>1.7880000000000003</c:v>
                </c:pt>
                <c:pt idx="130">
                  <c:v>0.73600000000000065</c:v>
                </c:pt>
                <c:pt idx="131">
                  <c:v>0.89100000000000001</c:v>
                </c:pt>
                <c:pt idx="132">
                  <c:v>2.4529999999999994</c:v>
                </c:pt>
                <c:pt idx="133">
                  <c:v>1.7070000000000007</c:v>
                </c:pt>
                <c:pt idx="134">
                  <c:v>0.65799999999999947</c:v>
                </c:pt>
                <c:pt idx="135">
                  <c:v>1.6310000000000002</c:v>
                </c:pt>
                <c:pt idx="136">
                  <c:v>0.70999999999999908</c:v>
                </c:pt>
                <c:pt idx="137">
                  <c:v>1.5570000000000004</c:v>
                </c:pt>
                <c:pt idx="138">
                  <c:v>0.87200000000000166</c:v>
                </c:pt>
                <c:pt idx="139">
                  <c:v>1.838000000000001</c:v>
                </c:pt>
                <c:pt idx="140">
                  <c:v>1.3800000000000008</c:v>
                </c:pt>
                <c:pt idx="141">
                  <c:v>2.3200000000000003</c:v>
                </c:pt>
              </c:numCache>
            </c:numRef>
          </c:xVal>
          <c:yVal>
            <c:numRef>
              <c:f>Sheet1!$N$3:$N$144</c:f>
              <c:numCache>
                <c:formatCode>General</c:formatCode>
                <c:ptCount val="142"/>
                <c:pt idx="0">
                  <c:v>1.9177765254055437</c:v>
                </c:pt>
                <c:pt idx="1">
                  <c:v>1.860445931560929</c:v>
                </c:pt>
                <c:pt idx="2">
                  <c:v>2.0868160047860398</c:v>
                </c:pt>
                <c:pt idx="3">
                  <c:v>1.6573280054084065</c:v>
                </c:pt>
                <c:pt idx="4">
                  <c:v>1.7683309947386785</c:v>
                </c:pt>
                <c:pt idx="5">
                  <c:v>1.5661253097305259</c:v>
                </c:pt>
                <c:pt idx="6">
                  <c:v>1.7045584447772562</c:v>
                </c:pt>
                <c:pt idx="7">
                  <c:v>1.9761943184977404</c:v>
                </c:pt>
                <c:pt idx="8">
                  <c:v>1.8440615430849927</c:v>
                </c:pt>
                <c:pt idx="9">
                  <c:v>1.5101867053964984</c:v>
                </c:pt>
                <c:pt idx="10">
                  <c:v>1.9698731682192629</c:v>
                </c:pt>
                <c:pt idx="11">
                  <c:v>2.109055862558324</c:v>
                </c:pt>
                <c:pt idx="12">
                  <c:v>1.8664609177872868</c:v>
                </c:pt>
                <c:pt idx="13">
                  <c:v>2.1698363918193388</c:v>
                </c:pt>
                <c:pt idx="14">
                  <c:v>1.9828191770007606</c:v>
                </c:pt>
                <c:pt idx="15">
                  <c:v>1.7116787618165421</c:v>
                </c:pt>
                <c:pt idx="16">
                  <c:v>1.67903133391417</c:v>
                </c:pt>
                <c:pt idx="17">
                  <c:v>2.2449229218245614</c:v>
                </c:pt>
                <c:pt idx="18">
                  <c:v>1.9622521218770383</c:v>
                </c:pt>
                <c:pt idx="19">
                  <c:v>1.6622332277841501</c:v>
                </c:pt>
                <c:pt idx="20">
                  <c:v>1.1975941918096786</c:v>
                </c:pt>
                <c:pt idx="21">
                  <c:v>2.2981475016661497</c:v>
                </c:pt>
                <c:pt idx="22">
                  <c:v>1.8407017559105447</c:v>
                </c:pt>
                <c:pt idx="23">
                  <c:v>1.5687149623004923</c:v>
                </c:pt>
                <c:pt idx="24">
                  <c:v>1.210897004485443</c:v>
                </c:pt>
                <c:pt idx="25">
                  <c:v>1.9410361406014907</c:v>
                </c:pt>
                <c:pt idx="26">
                  <c:v>1.8784319521915573</c:v>
                </c:pt>
                <c:pt idx="27">
                  <c:v>1.7546158023560643</c:v>
                </c:pt>
                <c:pt idx="28">
                  <c:v>2.2527313796356063</c:v>
                </c:pt>
                <c:pt idx="29">
                  <c:v>1.9520313884907174</c:v>
                </c:pt>
                <c:pt idx="30">
                  <c:v>1.3721747575524226</c:v>
                </c:pt>
                <c:pt idx="31">
                  <c:v>1.3276336730772857</c:v>
                </c:pt>
                <c:pt idx="32">
                  <c:v>2.1081076615485168</c:v>
                </c:pt>
                <c:pt idx="33">
                  <c:v>1.4300464376107243</c:v>
                </c:pt>
                <c:pt idx="34">
                  <c:v>1.8956594472771655</c:v>
                </c:pt>
                <c:pt idx="35">
                  <c:v>1.5396406271505512</c:v>
                </c:pt>
                <c:pt idx="36">
                  <c:v>1.8676967359635455</c:v>
                </c:pt>
                <c:pt idx="37">
                  <c:v>1.458332114549038</c:v>
                </c:pt>
                <c:pt idx="38">
                  <c:v>1.9971841954922478</c:v>
                </c:pt>
                <c:pt idx="39">
                  <c:v>1.3779388787920392</c:v>
                </c:pt>
                <c:pt idx="40">
                  <c:v>1.7909828502997207</c:v>
                </c:pt>
                <c:pt idx="41">
                  <c:v>1.9549437259293547</c:v>
                </c:pt>
                <c:pt idx="42">
                  <c:v>1.3392238681343194</c:v>
                </c:pt>
                <c:pt idx="43">
                  <c:v>1.5497409081137821</c:v>
                </c:pt>
                <c:pt idx="44">
                  <c:v>2.8955796455926839</c:v>
                </c:pt>
                <c:pt idx="45">
                  <c:v>1.7931774506665537</c:v>
                </c:pt>
                <c:pt idx="46">
                  <c:v>2.0750318865326483</c:v>
                </c:pt>
                <c:pt idx="47">
                  <c:v>2.8682014759093013</c:v>
                </c:pt>
                <c:pt idx="48">
                  <c:v>1.8965136311559092</c:v>
                </c:pt>
                <c:pt idx="49">
                  <c:v>1.9328167721399907</c:v>
                </c:pt>
                <c:pt idx="50">
                  <c:v>2.1707738103400009</c:v>
                </c:pt>
                <c:pt idx="51">
                  <c:v>1.5223387783211055</c:v>
                </c:pt>
                <c:pt idx="52">
                  <c:v>1.7237798943782099</c:v>
                </c:pt>
                <c:pt idx="53">
                  <c:v>1.6522614764993342</c:v>
                </c:pt>
                <c:pt idx="54">
                  <c:v>2.5675654338646945</c:v>
                </c:pt>
                <c:pt idx="55">
                  <c:v>2.3583932311887095</c:v>
                </c:pt>
                <c:pt idx="56">
                  <c:v>2.2119635652113212</c:v>
                </c:pt>
                <c:pt idx="57">
                  <c:v>1.5371352896783417</c:v>
                </c:pt>
                <c:pt idx="58">
                  <c:v>2.2420525140440501</c:v>
                </c:pt>
                <c:pt idx="59">
                  <c:v>1.7620611424835466</c:v>
                </c:pt>
                <c:pt idx="60">
                  <c:v>1.6963431279606798</c:v>
                </c:pt>
                <c:pt idx="61">
                  <c:v>1.6932690193180793</c:v>
                </c:pt>
                <c:pt idx="62">
                  <c:v>2.0262800949610851</c:v>
                </c:pt>
                <c:pt idx="63">
                  <c:v>2.1943548164966247</c:v>
                </c:pt>
                <c:pt idx="64">
                  <c:v>2.5887256949077821</c:v>
                </c:pt>
                <c:pt idx="65">
                  <c:v>1.9170652858390855</c:v>
                </c:pt>
                <c:pt idx="66">
                  <c:v>1.5676458481940196</c:v>
                </c:pt>
                <c:pt idx="67">
                  <c:v>1.877203952336882</c:v>
                </c:pt>
                <c:pt idx="68">
                  <c:v>1.92705400736837</c:v>
                </c:pt>
                <c:pt idx="69">
                  <c:v>2.4712141543297674</c:v>
                </c:pt>
                <c:pt idx="70">
                  <c:v>1.9086388137006898</c:v>
                </c:pt>
                <c:pt idx="71">
                  <c:v>1.7602820959460752</c:v>
                </c:pt>
                <c:pt idx="72">
                  <c:v>1.7764146589407277</c:v>
                </c:pt>
                <c:pt idx="73">
                  <c:v>1.4756734180930637</c:v>
                </c:pt>
                <c:pt idx="74">
                  <c:v>1.9314087482396838</c:v>
                </c:pt>
                <c:pt idx="75">
                  <c:v>2.0528205088199991</c:v>
                </c:pt>
                <c:pt idx="76">
                  <c:v>1.4667964151064377</c:v>
                </c:pt>
                <c:pt idx="77">
                  <c:v>2.3477887484043469</c:v>
                </c:pt>
                <c:pt idx="78">
                  <c:v>2.3633393197517423</c:v>
                </c:pt>
                <c:pt idx="79">
                  <c:v>2.3679688386701985</c:v>
                </c:pt>
                <c:pt idx="80">
                  <c:v>2.1651762600242526</c:v>
                </c:pt>
                <c:pt idx="81">
                  <c:v>1.9621151582521117</c:v>
                </c:pt>
                <c:pt idx="82">
                  <c:v>2.4103876995683899</c:v>
                </c:pt>
                <c:pt idx="83">
                  <c:v>1.55228910472833</c:v>
                </c:pt>
                <c:pt idx="84">
                  <c:v>1.5042094335068503</c:v>
                </c:pt>
                <c:pt idx="85">
                  <c:v>2.0181615866084011</c:v>
                </c:pt>
                <c:pt idx="86">
                  <c:v>1.051969326352876</c:v>
                </c:pt>
                <c:pt idx="87">
                  <c:v>1.6017526462979772</c:v>
                </c:pt>
                <c:pt idx="88">
                  <c:v>1.664967675201166</c:v>
                </c:pt>
                <c:pt idx="89">
                  <c:v>1.8411320892327625</c:v>
                </c:pt>
                <c:pt idx="90">
                  <c:v>2.1792664395408687</c:v>
                </c:pt>
                <c:pt idx="91">
                  <c:v>2.4510780778880781</c:v>
                </c:pt>
                <c:pt idx="92">
                  <c:v>1.712834479095835</c:v>
                </c:pt>
                <c:pt idx="93">
                  <c:v>1.7123402804247805</c:v>
                </c:pt>
                <c:pt idx="94">
                  <c:v>2.3033055049863593</c:v>
                </c:pt>
                <c:pt idx="95">
                  <c:v>1.8179206015578009</c:v>
                </c:pt>
                <c:pt idx="96">
                  <c:v>2.3050889516049269</c:v>
                </c:pt>
                <c:pt idx="97">
                  <c:v>2.5534196182347104</c:v>
                </c:pt>
                <c:pt idx="98">
                  <c:v>2.0486164744414443</c:v>
                </c:pt>
                <c:pt idx="99">
                  <c:v>2.022631060627039</c:v>
                </c:pt>
                <c:pt idx="100">
                  <c:v>1.883268135909792</c:v>
                </c:pt>
                <c:pt idx="101">
                  <c:v>2.3326741339551527</c:v>
                </c:pt>
                <c:pt idx="102">
                  <c:v>2.034463050384919</c:v>
                </c:pt>
                <c:pt idx="103">
                  <c:v>2.2061525965008508</c:v>
                </c:pt>
                <c:pt idx="104">
                  <c:v>1.7686734618135107</c:v>
                </c:pt>
                <c:pt idx="105">
                  <c:v>1.8453663984270205</c:v>
                </c:pt>
                <c:pt idx="106">
                  <c:v>2.377348230778817</c:v>
                </c:pt>
                <c:pt idx="107">
                  <c:v>2.1988737187875413</c:v>
                </c:pt>
                <c:pt idx="108">
                  <c:v>1.9572201002274836</c:v>
                </c:pt>
                <c:pt idx="109">
                  <c:v>2.1982626282194095</c:v>
                </c:pt>
                <c:pt idx="110">
                  <c:v>1.4663473570666854</c:v>
                </c:pt>
                <c:pt idx="111">
                  <c:v>1.7945049599693368</c:v>
                </c:pt>
                <c:pt idx="112">
                  <c:v>1.4403656200128241</c:v>
                </c:pt>
                <c:pt idx="113">
                  <c:v>1.7495183169731687</c:v>
                </c:pt>
                <c:pt idx="114">
                  <c:v>1.8235419495335856</c:v>
                </c:pt>
                <c:pt idx="115">
                  <c:v>3.0307943250290217</c:v>
                </c:pt>
                <c:pt idx="116">
                  <c:v>2.1122398737492629</c:v>
                </c:pt>
                <c:pt idx="117">
                  <c:v>1.7850751817841664</c:v>
                </c:pt>
                <c:pt idx="118">
                  <c:v>2.1196703757512632</c:v>
                </c:pt>
                <c:pt idx="119">
                  <c:v>1.4777252977379893</c:v>
                </c:pt>
                <c:pt idx="120">
                  <c:v>1.7927968051142633</c:v>
                </c:pt>
                <c:pt idx="121">
                  <c:v>1.7642602080284435</c:v>
                </c:pt>
                <c:pt idx="122">
                  <c:v>1.7718981598246453</c:v>
                </c:pt>
                <c:pt idx="123">
                  <c:v>3.1865502274500832</c:v>
                </c:pt>
                <c:pt idx="124">
                  <c:v>1.8844265268660747</c:v>
                </c:pt>
                <c:pt idx="125">
                  <c:v>3.5168217157847925</c:v>
                </c:pt>
                <c:pt idx="126">
                  <c:v>2.9024443302555367</c:v>
                </c:pt>
                <c:pt idx="127">
                  <c:v>1.597129075102667</c:v>
                </c:pt>
                <c:pt idx="128">
                  <c:v>1.4808311411314596</c:v>
                </c:pt>
                <c:pt idx="129">
                  <c:v>1.736780232854346</c:v>
                </c:pt>
                <c:pt idx="130">
                  <c:v>1.5581864462136208</c:v>
                </c:pt>
                <c:pt idx="131">
                  <c:v>2.339364164672916</c:v>
                </c:pt>
                <c:pt idx="132">
                  <c:v>1.7340875982797064</c:v>
                </c:pt>
                <c:pt idx="133">
                  <c:v>2.3823287342422779</c:v>
                </c:pt>
                <c:pt idx="134">
                  <c:v>1.8083001172639266</c:v>
                </c:pt>
                <c:pt idx="135">
                  <c:v>1.8630050193228049</c:v>
                </c:pt>
                <c:pt idx="136">
                  <c:v>1.9613278231901488</c:v>
                </c:pt>
                <c:pt idx="137">
                  <c:v>1.7690177721905096</c:v>
                </c:pt>
                <c:pt idx="138">
                  <c:v>2.4322520748053345</c:v>
                </c:pt>
                <c:pt idx="139">
                  <c:v>2.4410103552042317</c:v>
                </c:pt>
                <c:pt idx="140">
                  <c:v>2.0711953782276007</c:v>
                </c:pt>
                <c:pt idx="141">
                  <c:v>2.093254601968229</c:v>
                </c:pt>
              </c:numCache>
            </c:numRef>
          </c:yVal>
        </c:ser>
        <c:axId val="63539456"/>
        <c:axId val="63541632"/>
      </c:scatterChart>
      <c:valAx>
        <c:axId val="63539456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NGC 6716, Unfiltered, PSF Photometry</a:t>
                </a:r>
              </a:p>
            </c:rich>
          </c:tx>
        </c:title>
        <c:numFmt formatCode="General" sourceLinked="1"/>
        <c:tickLblPos val="nextTo"/>
        <c:crossAx val="63541632"/>
        <c:crosses val="autoZero"/>
        <c:crossBetween val="midCat"/>
      </c:valAx>
      <c:valAx>
        <c:axId val="63541632"/>
        <c:scaling>
          <c:orientation val="minMax"/>
          <c:max val="4"/>
          <c:min val="1"/>
        </c:scaling>
        <c:axPos val="l"/>
        <c:majorGridlines/>
        <c:minorGridlines/>
        <c:numFmt formatCode="General" sourceLinked="1"/>
        <c:tickLblPos val="nextTo"/>
        <c:crossAx val="63539456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85725</xdr:rowOff>
    </xdr:from>
    <xdr:to>
      <xdr:col>9</xdr:col>
      <xdr:colOff>57150</xdr:colOff>
      <xdr:row>16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57150</xdr:rowOff>
    </xdr:from>
    <xdr:to>
      <xdr:col>8</xdr:col>
      <xdr:colOff>352425</xdr:colOff>
      <xdr:row>17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180975</xdr:rowOff>
    </xdr:from>
    <xdr:to>
      <xdr:col>15</xdr:col>
      <xdr:colOff>542925</xdr:colOff>
      <xdr:row>17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11</xdr:row>
      <xdr:rowOff>76200</xdr:rowOff>
    </xdr:from>
    <xdr:to>
      <xdr:col>15</xdr:col>
      <xdr:colOff>571500</xdr:colOff>
      <xdr:row>25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2</xdr:row>
      <xdr:rowOff>161925</xdr:rowOff>
    </xdr:from>
    <xdr:to>
      <xdr:col>11</xdr:col>
      <xdr:colOff>285750</xdr:colOff>
      <xdr:row>17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4</xdr:row>
      <xdr:rowOff>114300</xdr:rowOff>
    </xdr:from>
    <xdr:to>
      <xdr:col>11</xdr:col>
      <xdr:colOff>447675</xdr:colOff>
      <xdr:row>19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19</xdr:row>
      <xdr:rowOff>19050</xdr:rowOff>
    </xdr:from>
    <xdr:to>
      <xdr:col>14</xdr:col>
      <xdr:colOff>466725</xdr:colOff>
      <xdr:row>33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19050</xdr:colOff>
      <xdr:row>17</xdr:row>
      <xdr:rowOff>66675</xdr:rowOff>
    </xdr:from>
    <xdr:to>
      <xdr:col>27</xdr:col>
      <xdr:colOff>323850</xdr:colOff>
      <xdr:row>31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504825</xdr:colOff>
      <xdr:row>3</xdr:row>
      <xdr:rowOff>47625</xdr:rowOff>
    </xdr:from>
    <xdr:to>
      <xdr:col>19</xdr:col>
      <xdr:colOff>200025</xdr:colOff>
      <xdr:row>17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504825</xdr:colOff>
      <xdr:row>12</xdr:row>
      <xdr:rowOff>171450</xdr:rowOff>
    </xdr:from>
    <xdr:to>
      <xdr:col>29</xdr:col>
      <xdr:colOff>200025</xdr:colOff>
      <xdr:row>27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381000</xdr:colOff>
      <xdr:row>13</xdr:row>
      <xdr:rowOff>9525</xdr:rowOff>
    </xdr:from>
    <xdr:to>
      <xdr:col>21</xdr:col>
      <xdr:colOff>76200</xdr:colOff>
      <xdr:row>27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533400</xdr:colOff>
      <xdr:row>54</xdr:row>
      <xdr:rowOff>0</xdr:rowOff>
    </xdr:from>
    <xdr:to>
      <xdr:col>24</xdr:col>
      <xdr:colOff>228600</xdr:colOff>
      <xdr:row>68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67"/>
  <sheetViews>
    <sheetView workbookViewId="0">
      <selection activeCell="A2" sqref="A2:M67"/>
    </sheetView>
  </sheetViews>
  <sheetFormatPr defaultRowHeight="15"/>
  <cols>
    <col min="1" max="1" width="14.5703125" customWidth="1"/>
    <col min="17" max="17" width="9.28515625" customWidth="1"/>
  </cols>
  <sheetData>
    <row r="1" spans="1:30">
      <c r="O1" t="s">
        <v>13</v>
      </c>
      <c r="P1" t="s">
        <v>14</v>
      </c>
      <c r="Q1" t="s">
        <v>15</v>
      </c>
      <c r="S1" t="s">
        <v>16</v>
      </c>
      <c r="T1" t="s">
        <v>17</v>
      </c>
      <c r="U1" t="s">
        <v>18</v>
      </c>
      <c r="W1" t="s">
        <v>19</v>
      </c>
      <c r="X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</row>
    <row r="2" spans="1:30">
      <c r="A2">
        <v>1410356743</v>
      </c>
      <c r="B2">
        <v>12.256</v>
      </c>
      <c r="C2">
        <v>13.404</v>
      </c>
      <c r="D2">
        <v>168.36231884058</v>
      </c>
      <c r="E2">
        <v>26.8533398903575</v>
      </c>
      <c r="F2">
        <v>11.3084962472055</v>
      </c>
      <c r="G2">
        <v>0.30040115615709401</v>
      </c>
      <c r="H2">
        <v>2.0934031934800199</v>
      </c>
      <c r="I2">
        <v>4.56116908987775E-2</v>
      </c>
      <c r="J2">
        <v>138</v>
      </c>
      <c r="K2">
        <v>0</v>
      </c>
      <c r="L2">
        <v>97.474134989813095</v>
      </c>
      <c r="M2">
        <v>2.41680212192112</v>
      </c>
      <c r="O2">
        <f t="shared" ref="O2:O65" si="0">C2-B2</f>
        <v>1.1479999999999997</v>
      </c>
      <c r="P2">
        <f t="shared" ref="P2:P65" si="1">S2-T2 + Z2 - 2.5*LOG10(AA2)</f>
        <v>1.6243877534502582</v>
      </c>
      <c r="Q2">
        <f t="shared" ref="Q2:Q65" si="2">S2-U2+ Z2 - 2.5*LOG10(AB2)</f>
        <v>2.2177765254055437</v>
      </c>
      <c r="S2">
        <f t="shared" ref="S2:S65" si="3">Z2-B2</f>
        <v>-2.5329999999999995</v>
      </c>
      <c r="T2">
        <f t="shared" ref="T2:T65" si="4">-2.5*LOG10(AA2/D2)</f>
        <v>-2.1928802833502266</v>
      </c>
      <c r="U2">
        <f t="shared" ref="U2:U65" si="5">-2.5*LOG10(AB2/L2)</f>
        <v>-2.7575075060874639</v>
      </c>
      <c r="W2">
        <f t="shared" ref="W2:W65" si="6">ABS(-2.5*LOG10((AA2+AC2)/(D2+E2))-T2)</f>
        <v>0.1562794762471742</v>
      </c>
      <c r="X2">
        <f t="shared" ref="X2:X65" si="7">ABS(-2.5*LOG10((AB2+AD2)/(L2+M2))-U2)</f>
        <v>2.4456157615118101E-2</v>
      </c>
      <c r="Z2">
        <v>9.7230000000000008</v>
      </c>
      <c r="AA2">
        <v>1268.8112244898</v>
      </c>
      <c r="AB2">
        <v>1235.6412333328301</v>
      </c>
      <c r="AC2">
        <v>5.1463737554467199</v>
      </c>
      <c r="AD2">
        <v>2.4328335255718598</v>
      </c>
    </row>
    <row r="3" spans="1:30">
      <c r="A3">
        <v>1410356278</v>
      </c>
      <c r="B3">
        <v>12.007</v>
      </c>
      <c r="C3">
        <v>13.946999999999999</v>
      </c>
      <c r="D3">
        <v>178.90643274853801</v>
      </c>
      <c r="E3">
        <v>5.3885025640239803</v>
      </c>
      <c r="F3">
        <v>15.246907065104899</v>
      </c>
      <c r="G3">
        <v>0.49475576873138299</v>
      </c>
      <c r="H3">
        <v>2.1432664812734199</v>
      </c>
      <c r="I3">
        <v>5.01626782946848E-2</v>
      </c>
      <c r="J3">
        <v>171</v>
      </c>
      <c r="K3">
        <v>0</v>
      </c>
      <c r="L3">
        <v>129.247344047301</v>
      </c>
      <c r="M3">
        <v>3.8604116942062698</v>
      </c>
      <c r="O3">
        <f t="shared" si="0"/>
        <v>1.9399999999999995</v>
      </c>
      <c r="P3">
        <f t="shared" si="1"/>
        <v>1.8074351092164536</v>
      </c>
      <c r="Q3">
        <f t="shared" si="2"/>
        <v>2.160445931560929</v>
      </c>
      <c r="S3">
        <f t="shared" si="3"/>
        <v>-2.2839999999999989</v>
      </c>
      <c r="T3">
        <f t="shared" si="4"/>
        <v>-2.1269276391164218</v>
      </c>
      <c r="U3">
        <f t="shared" si="5"/>
        <v>-2.4511769122428477</v>
      </c>
      <c r="W3">
        <f t="shared" si="6"/>
        <v>2.7823706486254096E-2</v>
      </c>
      <c r="X3">
        <f t="shared" si="7"/>
        <v>2.9818747959226233E-2</v>
      </c>
      <c r="Z3">
        <v>9.7230000000000008</v>
      </c>
      <c r="AA3">
        <v>1268.8112244898</v>
      </c>
      <c r="AB3">
        <v>1235.6412333328301</v>
      </c>
      <c r="AC3">
        <v>5.1463737554467199</v>
      </c>
      <c r="AD3">
        <v>2.4328335255718598</v>
      </c>
    </row>
    <row r="4" spans="1:30">
      <c r="A4">
        <v>1410356222</v>
      </c>
      <c r="B4">
        <v>11.981</v>
      </c>
      <c r="C4">
        <v>14.297000000000001</v>
      </c>
      <c r="D4">
        <v>132.20547945205499</v>
      </c>
      <c r="E4">
        <v>5.2156975937452001</v>
      </c>
      <c r="F4">
        <v>13.3350308467215</v>
      </c>
      <c r="G4">
        <v>0.38127462109924998</v>
      </c>
      <c r="H4">
        <v>1.94486114610429</v>
      </c>
      <c r="I4">
        <v>4.3187659227523302E-2</v>
      </c>
      <c r="J4">
        <v>146</v>
      </c>
      <c r="K4">
        <v>0</v>
      </c>
      <c r="L4">
        <v>107.466622044354</v>
      </c>
      <c r="M4">
        <v>2.4889788697142001</v>
      </c>
      <c r="O4">
        <f t="shared" si="0"/>
        <v>2.3160000000000007</v>
      </c>
      <c r="P4">
        <f t="shared" si="1"/>
        <v>2.1618763612470593</v>
      </c>
      <c r="Q4">
        <f t="shared" si="2"/>
        <v>2.3868160047860396</v>
      </c>
      <c r="S4">
        <f t="shared" si="3"/>
        <v>-2.2579999999999991</v>
      </c>
      <c r="T4">
        <f t="shared" si="4"/>
        <v>-2.4553688911470282</v>
      </c>
      <c r="U4">
        <f t="shared" si="5"/>
        <v>-2.6515469854679594</v>
      </c>
      <c r="W4">
        <f t="shared" si="6"/>
        <v>3.7615617783926858E-2</v>
      </c>
      <c r="X4">
        <f t="shared" si="7"/>
        <v>2.2723809294081132E-2</v>
      </c>
      <c r="Z4">
        <v>9.7230000000000008</v>
      </c>
      <c r="AA4">
        <v>1268.8112244898</v>
      </c>
      <c r="AB4">
        <v>1235.6412333328301</v>
      </c>
      <c r="AC4">
        <v>5.1463737554467199</v>
      </c>
      <c r="AD4">
        <v>2.4328335255718598</v>
      </c>
    </row>
    <row r="5" spans="1:30">
      <c r="A5">
        <v>1410356774</v>
      </c>
      <c r="B5">
        <v>11.96</v>
      </c>
      <c r="C5">
        <v>13.957000000000001</v>
      </c>
      <c r="D5">
        <v>266.209183673469</v>
      </c>
      <c r="E5">
        <v>6.0627369262226196</v>
      </c>
      <c r="F5">
        <v>18.9865144040829</v>
      </c>
      <c r="G5">
        <v>0.19341249714320199</v>
      </c>
      <c r="H5">
        <v>1.9562951677884699</v>
      </c>
      <c r="I5">
        <v>1.43989792242633E-2</v>
      </c>
      <c r="J5">
        <v>196</v>
      </c>
      <c r="K5">
        <v>0</v>
      </c>
      <c r="L5">
        <v>162.73043967225101</v>
      </c>
      <c r="M5">
        <v>1.2362223551671501</v>
      </c>
      <c r="O5">
        <f t="shared" si="0"/>
        <v>1.9969999999999999</v>
      </c>
      <c r="P5">
        <f t="shared" si="1"/>
        <v>1.4229424158243384</v>
      </c>
      <c r="Q5">
        <f t="shared" si="2"/>
        <v>1.9573280054084066</v>
      </c>
      <c r="S5">
        <f t="shared" si="3"/>
        <v>-2.2370000000000001</v>
      </c>
      <c r="T5">
        <f t="shared" si="4"/>
        <v>-1.6954349457243083</v>
      </c>
      <c r="U5">
        <f t="shared" si="5"/>
        <v>-2.2010589860903269</v>
      </c>
      <c r="W5">
        <f t="shared" si="6"/>
        <v>2.005464937449597E-2</v>
      </c>
      <c r="X5">
        <f t="shared" si="7"/>
        <v>6.0813079572930029E-3</v>
      </c>
      <c r="Z5">
        <v>9.7230000000000008</v>
      </c>
      <c r="AA5">
        <v>1268.8112244898</v>
      </c>
      <c r="AB5">
        <v>1235.6412333328301</v>
      </c>
      <c r="AC5">
        <v>5.1463737554467199</v>
      </c>
      <c r="AD5">
        <v>2.4328335255718598</v>
      </c>
    </row>
    <row r="6" spans="1:30">
      <c r="A6">
        <v>1410358015</v>
      </c>
      <c r="B6">
        <v>11.956</v>
      </c>
      <c r="C6">
        <v>14.176</v>
      </c>
      <c r="D6">
        <v>280.294478527607</v>
      </c>
      <c r="E6">
        <v>8.6214151486629103</v>
      </c>
      <c r="F6">
        <v>16.326731707821999</v>
      </c>
      <c r="G6">
        <v>0.24352878804767999</v>
      </c>
      <c r="H6">
        <v>2.2928707456150699</v>
      </c>
      <c r="I6">
        <v>3.4238218353377599E-2</v>
      </c>
      <c r="J6">
        <v>163</v>
      </c>
      <c r="K6">
        <v>0</v>
      </c>
      <c r="L6">
        <v>147.45774973385201</v>
      </c>
      <c r="M6">
        <v>1.8025119762639801</v>
      </c>
      <c r="O6">
        <f t="shared" si="0"/>
        <v>2.2200000000000006</v>
      </c>
      <c r="P6">
        <f t="shared" si="1"/>
        <v>1.3709636431181105</v>
      </c>
      <c r="Q6">
        <f t="shared" si="2"/>
        <v>2.0683309947386785</v>
      </c>
      <c r="S6">
        <f t="shared" si="3"/>
        <v>-2.2329999999999988</v>
      </c>
      <c r="T6">
        <f t="shared" si="4"/>
        <v>-1.6394561730180788</v>
      </c>
      <c r="U6">
        <f t="shared" si="5"/>
        <v>-2.3080619754205984</v>
      </c>
      <c r="W6">
        <f t="shared" si="6"/>
        <v>2.8497323662217688E-2</v>
      </c>
      <c r="X6">
        <f t="shared" si="7"/>
        <v>1.1055905329960147E-2</v>
      </c>
      <c r="Z6">
        <v>9.7230000000000008</v>
      </c>
      <c r="AA6">
        <v>1268.8112244898</v>
      </c>
      <c r="AB6">
        <v>1235.6412333328301</v>
      </c>
      <c r="AC6">
        <v>5.1463737554467199</v>
      </c>
      <c r="AD6">
        <v>2.4328335255718598</v>
      </c>
    </row>
    <row r="7" spans="1:30">
      <c r="A7">
        <v>1410357150</v>
      </c>
      <c r="B7">
        <v>11.952</v>
      </c>
      <c r="C7">
        <v>14.294</v>
      </c>
      <c r="D7">
        <v>283.79020979020999</v>
      </c>
      <c r="E7">
        <v>6.6531459207472299</v>
      </c>
      <c r="F7">
        <v>21.931402980141101</v>
      </c>
      <c r="G7">
        <v>0.42037219657431002</v>
      </c>
      <c r="H7">
        <v>1.85791356061462</v>
      </c>
      <c r="I7">
        <v>2.8247103046051901E-2</v>
      </c>
      <c r="J7">
        <v>143</v>
      </c>
      <c r="K7">
        <v>0</v>
      </c>
      <c r="L7">
        <v>178.29939769507601</v>
      </c>
      <c r="M7">
        <v>2.5591417877225302</v>
      </c>
      <c r="O7">
        <f t="shared" si="0"/>
        <v>2.3420000000000005</v>
      </c>
      <c r="P7">
        <f t="shared" si="1"/>
        <v>1.3615064773357899</v>
      </c>
      <c r="Q7">
        <f t="shared" si="2"/>
        <v>1.8661253097305259</v>
      </c>
      <c r="S7">
        <f t="shared" si="3"/>
        <v>-2.2289999999999992</v>
      </c>
      <c r="T7">
        <f t="shared" si="4"/>
        <v>-1.6259990072357589</v>
      </c>
      <c r="U7">
        <f t="shared" si="5"/>
        <v>-2.1018562904124458</v>
      </c>
      <c r="W7">
        <f t="shared" si="6"/>
        <v>2.0765188339890273E-2</v>
      </c>
      <c r="X7">
        <f t="shared" si="7"/>
        <v>1.3337271871142864E-2</v>
      </c>
      <c r="Z7">
        <v>9.7230000000000008</v>
      </c>
      <c r="AA7">
        <v>1268.8112244898</v>
      </c>
      <c r="AB7">
        <v>1235.6412333328301</v>
      </c>
      <c r="AC7">
        <v>5.1463737554467199</v>
      </c>
      <c r="AD7">
        <v>2.4328335255718598</v>
      </c>
    </row>
    <row r="8" spans="1:30">
      <c r="A8">
        <v>1420367026</v>
      </c>
      <c r="B8">
        <v>11.897</v>
      </c>
      <c r="C8">
        <v>14.028</v>
      </c>
      <c r="D8">
        <v>252.68085106383</v>
      </c>
      <c r="E8">
        <v>10.5047423627108</v>
      </c>
      <c r="F8">
        <v>22.213159511028799</v>
      </c>
      <c r="G8">
        <v>0.43038643682917699</v>
      </c>
      <c r="H8">
        <v>1.6987250354951799</v>
      </c>
      <c r="I8">
        <v>4.3018263028554403E-2</v>
      </c>
      <c r="J8">
        <v>141</v>
      </c>
      <c r="K8">
        <v>0</v>
      </c>
      <c r="L8">
        <v>165.11123356937199</v>
      </c>
      <c r="M8">
        <v>2.4208759830125599</v>
      </c>
      <c r="O8">
        <f t="shared" si="0"/>
        <v>2.1310000000000002</v>
      </c>
      <c r="P8">
        <f t="shared" si="1"/>
        <v>1.5425691725292774</v>
      </c>
      <c r="Q8">
        <f t="shared" si="2"/>
        <v>2.0045584447772562</v>
      </c>
      <c r="S8">
        <f t="shared" si="3"/>
        <v>-2.1739999999999995</v>
      </c>
      <c r="T8">
        <f t="shared" si="4"/>
        <v>-1.752061702429246</v>
      </c>
      <c r="U8">
        <f t="shared" si="5"/>
        <v>-2.1852894254591773</v>
      </c>
      <c r="W8">
        <f t="shared" si="6"/>
        <v>3.9829550550507298E-2</v>
      </c>
      <c r="X8">
        <f t="shared" si="7"/>
        <v>1.3668001281292419E-2</v>
      </c>
      <c r="Z8">
        <v>9.7230000000000008</v>
      </c>
      <c r="AA8">
        <v>1268.8112244898</v>
      </c>
      <c r="AB8">
        <v>1235.6412333328301</v>
      </c>
      <c r="AC8">
        <v>5.1463737554467199</v>
      </c>
      <c r="AD8">
        <v>2.4328335255718598</v>
      </c>
    </row>
    <row r="9" spans="1:30">
      <c r="A9">
        <v>1410356217</v>
      </c>
      <c r="B9">
        <v>11.888</v>
      </c>
      <c r="C9">
        <v>13.837999999999999</v>
      </c>
      <c r="D9">
        <v>165.929347826087</v>
      </c>
      <c r="E9">
        <v>5.2342235317834103</v>
      </c>
      <c r="F9">
        <v>15.112279690796401</v>
      </c>
      <c r="G9">
        <v>0.354203288497419</v>
      </c>
      <c r="H9">
        <v>2.02252144010642</v>
      </c>
      <c r="I9">
        <v>2.1924160154661601E-2</v>
      </c>
      <c r="J9">
        <v>184</v>
      </c>
      <c r="K9">
        <v>0</v>
      </c>
      <c r="L9">
        <v>129.63500017382501</v>
      </c>
      <c r="M9">
        <v>2.6158127470478201</v>
      </c>
      <c r="O9">
        <f t="shared" si="0"/>
        <v>1.9499999999999993</v>
      </c>
      <c r="P9">
        <f t="shared" si="1"/>
        <v>2.0081919844311793</v>
      </c>
      <c r="Q9">
        <f t="shared" si="2"/>
        <v>2.2761943184977405</v>
      </c>
      <c r="S9">
        <f t="shared" si="3"/>
        <v>-2.1649999999999991</v>
      </c>
      <c r="T9">
        <f t="shared" si="4"/>
        <v>-2.2086845143311473</v>
      </c>
      <c r="U9">
        <f t="shared" si="5"/>
        <v>-2.4479252991796603</v>
      </c>
      <c r="W9">
        <f t="shared" si="6"/>
        <v>2.9325429663366709E-2</v>
      </c>
      <c r="X9">
        <f t="shared" si="7"/>
        <v>1.9554607771924637E-2</v>
      </c>
      <c r="Z9">
        <v>9.7230000000000008</v>
      </c>
      <c r="AA9">
        <v>1268.8112244898</v>
      </c>
      <c r="AB9">
        <v>1235.6412333328301</v>
      </c>
      <c r="AC9">
        <v>5.1463737554467199</v>
      </c>
      <c r="AD9">
        <v>2.4328335255718598</v>
      </c>
    </row>
    <row r="10" spans="1:30">
      <c r="A10">
        <v>1410356806</v>
      </c>
      <c r="B10">
        <v>11.884</v>
      </c>
      <c r="C10">
        <v>12.913</v>
      </c>
      <c r="D10">
        <v>183.56994818652899</v>
      </c>
      <c r="E10">
        <v>5.5706333009169304</v>
      </c>
      <c r="F10">
        <v>17.8500702900586</v>
      </c>
      <c r="G10">
        <v>0.252088138058358</v>
      </c>
      <c r="H10">
        <v>1.9425064261098099</v>
      </c>
      <c r="I10">
        <v>4.0228383374162097E-2</v>
      </c>
      <c r="J10">
        <v>193</v>
      </c>
      <c r="K10">
        <v>0</v>
      </c>
      <c r="L10">
        <v>146.95195994337399</v>
      </c>
      <c r="M10">
        <v>2.1203065616616699</v>
      </c>
      <c r="O10">
        <f t="shared" si="0"/>
        <v>1.0289999999999999</v>
      </c>
      <c r="P10">
        <f t="shared" si="1"/>
        <v>1.9024960366632699</v>
      </c>
      <c r="Q10">
        <f t="shared" si="2"/>
        <v>2.1440615430849927</v>
      </c>
      <c r="S10">
        <f t="shared" si="3"/>
        <v>-2.1609999999999996</v>
      </c>
      <c r="T10">
        <f t="shared" si="4"/>
        <v>-2.0989885665632393</v>
      </c>
      <c r="U10">
        <f t="shared" si="5"/>
        <v>-2.311792523766913</v>
      </c>
      <c r="W10">
        <f t="shared" si="6"/>
        <v>2.8062932760152925E-2</v>
      </c>
      <c r="X10">
        <f t="shared" si="7"/>
        <v>1.3418093151090993E-2</v>
      </c>
      <c r="Z10">
        <v>9.7230000000000008</v>
      </c>
      <c r="AA10">
        <v>1268.8112244898</v>
      </c>
      <c r="AB10">
        <v>1235.6412333328301</v>
      </c>
      <c r="AC10">
        <v>5.1463737554467199</v>
      </c>
      <c r="AD10">
        <v>2.4328335255718598</v>
      </c>
    </row>
    <row r="11" spans="1:30">
      <c r="A11">
        <v>1410358003</v>
      </c>
      <c r="B11">
        <v>11.847</v>
      </c>
      <c r="C11">
        <v>11.984999999999999</v>
      </c>
      <c r="D11">
        <v>259.8</v>
      </c>
      <c r="E11">
        <v>9.3695067378008492</v>
      </c>
      <c r="F11">
        <v>25.483004304407</v>
      </c>
      <c r="G11">
        <v>0.36529632986653998</v>
      </c>
      <c r="H11">
        <v>1.79807577049937</v>
      </c>
      <c r="I11">
        <v>1.3528728822341801E-2</v>
      </c>
      <c r="J11">
        <v>190</v>
      </c>
      <c r="K11">
        <v>0</v>
      </c>
      <c r="L11">
        <v>206.78799285352599</v>
      </c>
      <c r="M11">
        <v>2.2592115098426802</v>
      </c>
      <c r="O11">
        <f t="shared" si="0"/>
        <v>0.1379999999999999</v>
      </c>
      <c r="P11">
        <f t="shared" si="1"/>
        <v>1.5624021331574793</v>
      </c>
      <c r="Q11">
        <f t="shared" si="2"/>
        <v>1.8101867053964984</v>
      </c>
      <c r="S11">
        <f t="shared" si="3"/>
        <v>-2.1239999999999988</v>
      </c>
      <c r="T11">
        <f t="shared" si="4"/>
        <v>-1.7218946630574483</v>
      </c>
      <c r="U11">
        <f t="shared" si="5"/>
        <v>-1.9409176860784181</v>
      </c>
      <c r="W11">
        <f t="shared" si="6"/>
        <v>3.4071876176313243E-2</v>
      </c>
      <c r="X11">
        <f t="shared" si="7"/>
        <v>9.6620290775690787E-3</v>
      </c>
      <c r="Z11">
        <v>9.7230000000000008</v>
      </c>
      <c r="AA11">
        <v>1268.8112244898</v>
      </c>
      <c r="AB11">
        <v>1235.6412333328301</v>
      </c>
      <c r="AC11">
        <v>5.1463737554467199</v>
      </c>
      <c r="AD11">
        <v>2.4328335255718598</v>
      </c>
    </row>
    <row r="12" spans="1:30">
      <c r="A12">
        <v>1410356105</v>
      </c>
      <c r="B12">
        <v>11.818</v>
      </c>
      <c r="C12">
        <v>13.287000000000001</v>
      </c>
      <c r="D12">
        <v>196.769230769231</v>
      </c>
      <c r="E12">
        <v>4.6493072883242901</v>
      </c>
      <c r="F12">
        <v>16.517367508942002</v>
      </c>
      <c r="G12">
        <v>0.30173384852057</v>
      </c>
      <c r="H12">
        <v>1.9167941659383501</v>
      </c>
      <c r="I12">
        <v>1.5832262525654998E-2</v>
      </c>
      <c r="J12">
        <v>195</v>
      </c>
      <c r="K12">
        <v>0</v>
      </c>
      <c r="L12">
        <v>139.07553289894599</v>
      </c>
      <c r="M12">
        <v>2.1153653930698</v>
      </c>
      <c r="O12">
        <f t="shared" si="0"/>
        <v>1.4690000000000012</v>
      </c>
      <c r="P12">
        <f t="shared" si="1"/>
        <v>1.8931070304105058</v>
      </c>
      <c r="Q12">
        <f t="shared" si="2"/>
        <v>2.269873168219263</v>
      </c>
      <c r="S12">
        <f t="shared" si="3"/>
        <v>-2.0949999999999989</v>
      </c>
      <c r="T12">
        <f t="shared" si="4"/>
        <v>-2.0235995603104735</v>
      </c>
      <c r="U12">
        <f t="shared" si="5"/>
        <v>-2.3716041489011821</v>
      </c>
      <c r="W12">
        <f t="shared" si="6"/>
        <v>2.0960725383348588E-2</v>
      </c>
      <c r="X12">
        <f t="shared" si="7"/>
        <v>1.425433520505015E-2</v>
      </c>
      <c r="Z12">
        <v>9.7230000000000008</v>
      </c>
      <c r="AA12">
        <v>1268.8112244898</v>
      </c>
      <c r="AB12">
        <v>1235.6412333328301</v>
      </c>
      <c r="AC12">
        <v>5.1463737554467199</v>
      </c>
      <c r="AD12">
        <v>2.4328335255718598</v>
      </c>
    </row>
    <row r="13" spans="1:30">
      <c r="A13">
        <v>1410358031</v>
      </c>
      <c r="B13">
        <v>11.804</v>
      </c>
      <c r="C13">
        <v>13.398999999999999</v>
      </c>
      <c r="D13">
        <v>183.28877005347599</v>
      </c>
      <c r="E13">
        <v>5.34436909848647</v>
      </c>
      <c r="F13">
        <v>14.916481776285201</v>
      </c>
      <c r="G13">
        <v>0.398985185033357</v>
      </c>
      <c r="H13">
        <v>1.98103982137638</v>
      </c>
      <c r="I13">
        <v>3.9271629766538398E-2</v>
      </c>
      <c r="J13">
        <v>187</v>
      </c>
      <c r="K13">
        <v>0</v>
      </c>
      <c r="L13">
        <v>123.93034393854001</v>
      </c>
      <c r="M13">
        <v>2.7931272101201001</v>
      </c>
      <c r="O13">
        <f t="shared" si="0"/>
        <v>1.5949999999999989</v>
      </c>
      <c r="P13">
        <f t="shared" si="1"/>
        <v>1.9841603576873732</v>
      </c>
      <c r="Q13">
        <f t="shared" si="2"/>
        <v>2.4090558625583238</v>
      </c>
      <c r="S13">
        <f t="shared" si="3"/>
        <v>-2.0809999999999995</v>
      </c>
      <c r="T13">
        <f t="shared" si="4"/>
        <v>-2.1006528875873425</v>
      </c>
      <c r="U13">
        <f t="shared" si="5"/>
        <v>-2.4967868432402436</v>
      </c>
      <c r="W13">
        <f t="shared" si="6"/>
        <v>2.6810434446537634E-2</v>
      </c>
      <c r="X13">
        <f t="shared" si="7"/>
        <v>2.2062927214947958E-2</v>
      </c>
      <c r="Z13">
        <v>9.7230000000000008</v>
      </c>
      <c r="AA13">
        <v>1268.8112244898</v>
      </c>
      <c r="AB13">
        <v>1235.6412333328301</v>
      </c>
      <c r="AC13">
        <v>5.1463737554467199</v>
      </c>
      <c r="AD13">
        <v>2.4328335255718598</v>
      </c>
    </row>
    <row r="14" spans="1:30">
      <c r="A14">
        <v>1420367725</v>
      </c>
      <c r="B14">
        <v>11.795999999999999</v>
      </c>
      <c r="C14">
        <v>12.891</v>
      </c>
      <c r="D14">
        <v>189.68586387434601</v>
      </c>
      <c r="E14">
        <v>4.9964521055504703</v>
      </c>
      <c r="F14">
        <v>20.1898362824458</v>
      </c>
      <c r="G14">
        <v>0.516693247484588</v>
      </c>
      <c r="H14">
        <v>1.7692944071862</v>
      </c>
      <c r="I14">
        <v>2.42700538144093E-2</v>
      </c>
      <c r="J14">
        <v>191</v>
      </c>
      <c r="K14">
        <v>0</v>
      </c>
      <c r="L14">
        <v>156.104575592195</v>
      </c>
      <c r="M14">
        <v>3.1043797161740598</v>
      </c>
      <c r="O14">
        <f t="shared" si="0"/>
        <v>1.0950000000000006</v>
      </c>
      <c r="P14">
        <f t="shared" si="1"/>
        <v>1.9549125830329759</v>
      </c>
      <c r="Q14">
        <f t="shared" si="2"/>
        <v>2.1664609177872869</v>
      </c>
      <c r="S14">
        <f t="shared" si="3"/>
        <v>-2.0729999999999986</v>
      </c>
      <c r="T14">
        <f t="shared" si="4"/>
        <v>-2.0634051129329452</v>
      </c>
      <c r="U14">
        <f t="shared" si="5"/>
        <v>-2.2461918984692053</v>
      </c>
      <c r="W14">
        <f t="shared" si="6"/>
        <v>2.3833939564422479E-2</v>
      </c>
      <c r="X14">
        <f t="shared" si="7"/>
        <v>1.9244063007640921E-2</v>
      </c>
      <c r="Z14">
        <v>9.7230000000000008</v>
      </c>
      <c r="AA14">
        <v>1268.8112244898</v>
      </c>
      <c r="AB14">
        <v>1235.6412333328301</v>
      </c>
      <c r="AC14">
        <v>5.1463737554467199</v>
      </c>
      <c r="AD14">
        <v>2.4328335255718598</v>
      </c>
    </row>
    <row r="15" spans="1:30">
      <c r="A15">
        <v>1410356286</v>
      </c>
      <c r="B15">
        <v>11.776</v>
      </c>
      <c r="C15">
        <v>14.102</v>
      </c>
      <c r="D15">
        <v>153.81621621621599</v>
      </c>
      <c r="E15">
        <v>4.2703036309040696</v>
      </c>
      <c r="F15">
        <v>14.7395023557372</v>
      </c>
      <c r="G15">
        <v>0.31168229350569898</v>
      </c>
      <c r="H15">
        <v>1.89005498617447</v>
      </c>
      <c r="I15">
        <v>2.74679975009588E-2</v>
      </c>
      <c r="J15">
        <v>185</v>
      </c>
      <c r="K15">
        <v>0</v>
      </c>
      <c r="L15">
        <v>120.244561593656</v>
      </c>
      <c r="M15">
        <v>2.0352640234526</v>
      </c>
      <c r="O15">
        <f t="shared" si="0"/>
        <v>2.3260000000000005</v>
      </c>
      <c r="P15">
        <f t="shared" si="1"/>
        <v>2.2024946905632286</v>
      </c>
      <c r="Q15">
        <f t="shared" si="2"/>
        <v>2.4698363918193387</v>
      </c>
      <c r="S15">
        <f t="shared" si="3"/>
        <v>-2.052999999999999</v>
      </c>
      <c r="T15">
        <f t="shared" si="4"/>
        <v>-2.2909872204631974</v>
      </c>
      <c r="U15">
        <f t="shared" si="5"/>
        <v>-2.5295673725012593</v>
      </c>
      <c r="W15">
        <f t="shared" si="6"/>
        <v>2.5336884212678878E-2</v>
      </c>
      <c r="X15">
        <f t="shared" si="7"/>
        <v>1.6087832259809698E-2</v>
      </c>
      <c r="Z15">
        <v>9.7230000000000008</v>
      </c>
      <c r="AA15">
        <v>1268.8112244898</v>
      </c>
      <c r="AB15">
        <v>1235.6412333328301</v>
      </c>
      <c r="AC15">
        <v>5.1463737554467199</v>
      </c>
      <c r="AD15">
        <v>2.4328335255718598</v>
      </c>
    </row>
    <row r="16" spans="1:30">
      <c r="A16">
        <v>1410358051</v>
      </c>
      <c r="B16">
        <v>11.746</v>
      </c>
      <c r="C16">
        <v>13.18</v>
      </c>
      <c r="D16">
        <v>187.87027027027</v>
      </c>
      <c r="E16">
        <v>28.126645075946001</v>
      </c>
      <c r="F16">
        <v>18.582100580139699</v>
      </c>
      <c r="G16">
        <v>0.57428743785439995</v>
      </c>
      <c r="H16">
        <v>1.8717618258631601</v>
      </c>
      <c r="I16">
        <v>3.4515566474269899E-2</v>
      </c>
      <c r="J16">
        <v>185</v>
      </c>
      <c r="K16">
        <v>0</v>
      </c>
      <c r="L16">
        <v>146.849451661931</v>
      </c>
      <c r="M16">
        <v>3.7909787601770701</v>
      </c>
      <c r="O16">
        <f t="shared" si="0"/>
        <v>1.4339999999999993</v>
      </c>
      <c r="P16">
        <f t="shared" si="1"/>
        <v>2.0153548496304063</v>
      </c>
      <c r="Q16">
        <f t="shared" si="2"/>
        <v>2.2828191770007606</v>
      </c>
      <c r="S16">
        <f t="shared" si="3"/>
        <v>-2.0229999999999997</v>
      </c>
      <c r="T16">
        <f t="shared" si="4"/>
        <v>-2.0738473795303753</v>
      </c>
      <c r="U16">
        <f t="shared" si="5"/>
        <v>-2.312550157682681</v>
      </c>
      <c r="W16">
        <f t="shared" si="6"/>
        <v>0.14707881860066818</v>
      </c>
      <c r="X16">
        <f t="shared" si="7"/>
        <v>2.5537460450008709E-2</v>
      </c>
      <c r="Z16">
        <v>9.7230000000000008</v>
      </c>
      <c r="AA16">
        <v>1268.8112244898</v>
      </c>
      <c r="AB16">
        <v>1235.6412333328301</v>
      </c>
      <c r="AC16">
        <v>5.1463737554467199</v>
      </c>
      <c r="AD16">
        <v>2.4328335255718598</v>
      </c>
    </row>
    <row r="17" spans="1:30">
      <c r="A17">
        <v>1410358343</v>
      </c>
      <c r="B17">
        <v>11.731</v>
      </c>
      <c r="C17">
        <v>13.34</v>
      </c>
      <c r="D17">
        <v>234.13297872340399</v>
      </c>
      <c r="E17">
        <v>8.9019825951512104</v>
      </c>
      <c r="F17">
        <v>23.882162591695401</v>
      </c>
      <c r="G17">
        <v>0.38599948473856599</v>
      </c>
      <c r="H17">
        <v>1.76109998278006</v>
      </c>
      <c r="I17">
        <v>1.5992766602094099E-2</v>
      </c>
      <c r="J17">
        <v>188</v>
      </c>
      <c r="K17">
        <v>0</v>
      </c>
      <c r="L17">
        <v>191.129839573673</v>
      </c>
      <c r="M17">
        <v>2.926070048398</v>
      </c>
      <c r="O17">
        <f t="shared" si="0"/>
        <v>1.609</v>
      </c>
      <c r="P17">
        <f t="shared" si="1"/>
        <v>1.7913435239723112</v>
      </c>
      <c r="Q17">
        <f t="shared" si="2"/>
        <v>2.0116787618165421</v>
      </c>
      <c r="S17">
        <f t="shared" si="3"/>
        <v>-2.0079999999999991</v>
      </c>
      <c r="T17">
        <f t="shared" si="4"/>
        <v>-1.8348360538722794</v>
      </c>
      <c r="U17">
        <f t="shared" si="5"/>
        <v>-2.026409742498462</v>
      </c>
      <c r="W17">
        <f t="shared" si="6"/>
        <v>3.6120502049424408E-2</v>
      </c>
      <c r="X17">
        <f t="shared" si="7"/>
        <v>1.4360357813668401E-2</v>
      </c>
      <c r="Z17">
        <v>9.7230000000000008</v>
      </c>
      <c r="AA17">
        <v>1268.8112244898</v>
      </c>
      <c r="AB17">
        <v>1235.6412333328301</v>
      </c>
      <c r="AC17">
        <v>5.1463737554467199</v>
      </c>
      <c r="AD17">
        <v>2.4328335255718598</v>
      </c>
    </row>
    <row r="18" spans="1:30">
      <c r="A18">
        <v>1410358572</v>
      </c>
      <c r="B18">
        <v>11.646000000000001</v>
      </c>
      <c r="C18">
        <v>12.847</v>
      </c>
      <c r="D18">
        <v>310.491620111732</v>
      </c>
      <c r="E18">
        <v>7.2083033551213704</v>
      </c>
      <c r="F18">
        <v>27.933470516696801</v>
      </c>
      <c r="G18">
        <v>0.47672514079162598</v>
      </c>
      <c r="H18">
        <v>1.68227274368052</v>
      </c>
      <c r="I18">
        <v>1.53637883312444E-2</v>
      </c>
      <c r="J18">
        <v>179</v>
      </c>
      <c r="K18">
        <v>0</v>
      </c>
      <c r="L18">
        <v>213.003856446013</v>
      </c>
      <c r="M18">
        <v>2.4602547662287799</v>
      </c>
      <c r="O18">
        <f t="shared" si="0"/>
        <v>1.2009999999999987</v>
      </c>
      <c r="P18">
        <f t="shared" si="1"/>
        <v>1.5698752913621794</v>
      </c>
      <c r="Q18">
        <f t="shared" si="2"/>
        <v>1.9790313339141701</v>
      </c>
      <c r="S18">
        <f t="shared" si="3"/>
        <v>-1.923</v>
      </c>
      <c r="T18">
        <f t="shared" si="4"/>
        <v>-1.5283678212621497</v>
      </c>
      <c r="U18">
        <f t="shared" si="5"/>
        <v>-1.908762314596091</v>
      </c>
      <c r="W18">
        <f t="shared" si="6"/>
        <v>2.0523163269031253E-2</v>
      </c>
      <c r="X18">
        <f t="shared" si="7"/>
        <v>1.0333103193400861E-2</v>
      </c>
      <c r="Z18">
        <v>9.7230000000000008</v>
      </c>
      <c r="AA18">
        <v>1268.8112244898</v>
      </c>
      <c r="AB18">
        <v>1235.6412333328301</v>
      </c>
      <c r="AC18">
        <v>5.1463737554467199</v>
      </c>
      <c r="AD18">
        <v>2.4328335255718598</v>
      </c>
    </row>
    <row r="19" spans="1:30">
      <c r="A19">
        <v>1410357634</v>
      </c>
      <c r="B19">
        <v>11.625</v>
      </c>
      <c r="C19">
        <v>12.798999999999999</v>
      </c>
      <c r="D19">
        <v>227.82558139534899</v>
      </c>
      <c r="E19">
        <v>31.336453569565499</v>
      </c>
      <c r="F19">
        <v>15.8301503900194</v>
      </c>
      <c r="G19">
        <v>0.38948845211987998</v>
      </c>
      <c r="H19">
        <v>1.9264846936097899</v>
      </c>
      <c r="I19">
        <v>3.0531318111416999E-2</v>
      </c>
      <c r="J19">
        <v>172</v>
      </c>
      <c r="K19">
        <v>0</v>
      </c>
      <c r="L19">
        <v>128.95281624077501</v>
      </c>
      <c r="M19">
        <v>2.6722801200664699</v>
      </c>
      <c r="O19">
        <f t="shared" si="0"/>
        <v>1.1739999999999995</v>
      </c>
      <c r="P19">
        <f t="shared" si="1"/>
        <v>1.9269937819078722</v>
      </c>
      <c r="Q19">
        <f t="shared" si="2"/>
        <v>2.5449229218245613</v>
      </c>
      <c r="S19">
        <f t="shared" si="3"/>
        <v>-1.9019999999999992</v>
      </c>
      <c r="T19">
        <f t="shared" si="4"/>
        <v>-1.8644863118078414</v>
      </c>
      <c r="U19">
        <f t="shared" si="5"/>
        <v>-2.4536539025064803</v>
      </c>
      <c r="W19">
        <f t="shared" si="6"/>
        <v>0.13552733181856014</v>
      </c>
      <c r="X19">
        <f t="shared" si="7"/>
        <v>2.0134090829954321E-2</v>
      </c>
      <c r="Z19">
        <v>9.7230000000000008</v>
      </c>
      <c r="AA19">
        <v>1268.8112244898</v>
      </c>
      <c r="AB19">
        <v>1235.6412333328301</v>
      </c>
      <c r="AC19">
        <v>5.1463737554467199</v>
      </c>
      <c r="AD19">
        <v>2.4328335255718598</v>
      </c>
    </row>
    <row r="20" spans="1:30">
      <c r="A20">
        <v>1420367396</v>
      </c>
      <c r="B20">
        <v>11.613</v>
      </c>
      <c r="C20">
        <v>14.022</v>
      </c>
      <c r="D20">
        <v>291.90163934426198</v>
      </c>
      <c r="E20">
        <v>7.6711818678292101</v>
      </c>
      <c r="F20">
        <v>21.0533284376361</v>
      </c>
      <c r="G20">
        <v>0.47221326484710102</v>
      </c>
      <c r="H20">
        <v>1.8306361039177801</v>
      </c>
      <c r="I20">
        <v>2.0728878832374099E-2</v>
      </c>
      <c r="J20">
        <v>183</v>
      </c>
      <c r="K20">
        <v>0</v>
      </c>
      <c r="L20">
        <v>169.16057443338201</v>
      </c>
      <c r="M20">
        <v>3.0292112489283398</v>
      </c>
      <c r="O20">
        <f t="shared" si="0"/>
        <v>2.4090000000000007</v>
      </c>
      <c r="P20">
        <f t="shared" si="1"/>
        <v>1.6699086649266119</v>
      </c>
      <c r="Q20">
        <f t="shared" si="2"/>
        <v>2.2622521218770384</v>
      </c>
      <c r="S20">
        <f t="shared" si="3"/>
        <v>-1.8899999999999988</v>
      </c>
      <c r="T20">
        <f t="shared" si="4"/>
        <v>-1.5954011948265803</v>
      </c>
      <c r="U20">
        <f t="shared" si="5"/>
        <v>-2.1589831025589579</v>
      </c>
      <c r="W20">
        <f t="shared" si="6"/>
        <v>2.3769784777903258E-2</v>
      </c>
      <c r="X20">
        <f t="shared" si="7"/>
        <v>1.7134999255438821E-2</v>
      </c>
      <c r="Z20">
        <v>9.7230000000000008</v>
      </c>
      <c r="AA20">
        <v>1268.8112244898</v>
      </c>
      <c r="AB20">
        <v>1235.6412333328301</v>
      </c>
      <c r="AC20">
        <v>5.1463737554467199</v>
      </c>
      <c r="AD20">
        <v>2.4328335255718598</v>
      </c>
    </row>
    <row r="21" spans="1:30">
      <c r="A21">
        <v>1410356755</v>
      </c>
      <c r="B21">
        <v>11.597</v>
      </c>
      <c r="C21">
        <v>13.939</v>
      </c>
      <c r="D21">
        <v>283.790816326531</v>
      </c>
      <c r="E21">
        <v>5.56021902413476</v>
      </c>
      <c r="F21">
        <v>26.544275631972798</v>
      </c>
      <c r="G21">
        <v>0.32206525831726401</v>
      </c>
      <c r="H21">
        <v>1.9424259026428901</v>
      </c>
      <c r="I21">
        <v>1.7301807810672101E-2</v>
      </c>
      <c r="J21">
        <v>196</v>
      </c>
      <c r="K21">
        <v>0</v>
      </c>
      <c r="L21">
        <v>226.3115446756</v>
      </c>
      <c r="M21">
        <v>2.4816322940415598</v>
      </c>
      <c r="O21">
        <f t="shared" si="0"/>
        <v>2.3420000000000005</v>
      </c>
      <c r="P21">
        <f t="shared" si="1"/>
        <v>1.7165041568267769</v>
      </c>
      <c r="Q21">
        <f t="shared" si="2"/>
        <v>1.9622332277841501</v>
      </c>
      <c r="S21">
        <f t="shared" si="3"/>
        <v>-1.8739999999999988</v>
      </c>
      <c r="T21">
        <f t="shared" si="4"/>
        <v>-1.6259966867267464</v>
      </c>
      <c r="U21">
        <f t="shared" si="5"/>
        <v>-1.8429642084660705</v>
      </c>
      <c r="W21">
        <f t="shared" si="6"/>
        <v>1.6671854934572794E-2</v>
      </c>
      <c r="X21">
        <f t="shared" si="7"/>
        <v>9.7053136023825815E-3</v>
      </c>
      <c r="Z21">
        <v>9.7230000000000008</v>
      </c>
      <c r="AA21">
        <v>1268.8112244898</v>
      </c>
      <c r="AB21">
        <v>1235.6412333328301</v>
      </c>
      <c r="AC21">
        <v>5.1463737554467199</v>
      </c>
      <c r="AD21">
        <v>2.4328335255718598</v>
      </c>
    </row>
    <row r="22" spans="1:30">
      <c r="A22">
        <v>1410358536</v>
      </c>
      <c r="B22">
        <v>11.593</v>
      </c>
      <c r="C22">
        <v>12.375</v>
      </c>
      <c r="D22">
        <v>329.91326530612201</v>
      </c>
      <c r="E22">
        <v>5.8716788035313998</v>
      </c>
      <c r="F22">
        <v>52.457530923274</v>
      </c>
      <c r="G22">
        <v>0.75564885333884202</v>
      </c>
      <c r="H22">
        <v>1.4527792708295799</v>
      </c>
      <c r="I22">
        <v>6.4378976349566096E-3</v>
      </c>
      <c r="J22">
        <v>196</v>
      </c>
      <c r="K22">
        <v>0</v>
      </c>
      <c r="L22">
        <v>348.46753502438497</v>
      </c>
      <c r="M22">
        <v>3.6894142418853599</v>
      </c>
      <c r="O22">
        <f t="shared" si="0"/>
        <v>0.78200000000000003</v>
      </c>
      <c r="P22">
        <f t="shared" si="1"/>
        <v>1.5570005544723005</v>
      </c>
      <c r="Q22">
        <f t="shared" si="2"/>
        <v>1.4975941918096787</v>
      </c>
      <c r="S22">
        <f t="shared" si="3"/>
        <v>-1.8699999999999992</v>
      </c>
      <c r="T22">
        <f t="shared" si="4"/>
        <v>-1.4624930843722697</v>
      </c>
      <c r="U22">
        <f t="shared" si="5"/>
        <v>-1.3743251724915981</v>
      </c>
      <c r="W22">
        <f t="shared" si="6"/>
        <v>1.475869933208096E-2</v>
      </c>
      <c r="X22">
        <f t="shared" si="7"/>
        <v>9.2992628161570057E-3</v>
      </c>
      <c r="Z22">
        <v>9.7230000000000008</v>
      </c>
      <c r="AA22">
        <v>1268.8112244898</v>
      </c>
      <c r="AB22">
        <v>1235.6412333328301</v>
      </c>
      <c r="AC22">
        <v>5.1463737554467199</v>
      </c>
      <c r="AD22">
        <v>2.4328335255718598</v>
      </c>
    </row>
    <row r="23" spans="1:30">
      <c r="A23">
        <v>1410357267</v>
      </c>
      <c r="B23">
        <v>11.464</v>
      </c>
      <c r="C23">
        <v>13.362</v>
      </c>
      <c r="D23">
        <v>168.906735751295</v>
      </c>
      <c r="E23">
        <v>3.7155003680355998</v>
      </c>
      <c r="F23">
        <v>17.076984317143701</v>
      </c>
      <c r="G23">
        <v>0.26834181201209201</v>
      </c>
      <c r="H23">
        <v>1.88594150417203</v>
      </c>
      <c r="I23">
        <v>1.5251297573224401E-2</v>
      </c>
      <c r="J23">
        <v>193</v>
      </c>
      <c r="K23">
        <v>0</v>
      </c>
      <c r="L23">
        <v>142.41016818425501</v>
      </c>
      <c r="M23">
        <v>1.9048237174000699</v>
      </c>
      <c r="O23">
        <f t="shared" si="0"/>
        <v>1.8979999999999997</v>
      </c>
      <c r="P23">
        <f t="shared" si="1"/>
        <v>2.4128825776519678</v>
      </c>
      <c r="Q23">
        <f t="shared" si="2"/>
        <v>2.5981475016661495</v>
      </c>
      <c r="S23">
        <f t="shared" si="3"/>
        <v>-1.7409999999999997</v>
      </c>
      <c r="T23">
        <f t="shared" si="4"/>
        <v>-2.1893751075519372</v>
      </c>
      <c r="U23">
        <f t="shared" si="5"/>
        <v>-2.3458784823480698</v>
      </c>
      <c r="W23">
        <f t="shared" si="6"/>
        <v>1.9229519261841244E-2</v>
      </c>
      <c r="X23">
        <f t="shared" si="7"/>
        <v>1.2290538668076945E-2</v>
      </c>
      <c r="Z23">
        <v>9.7230000000000008</v>
      </c>
      <c r="AA23">
        <v>1268.8112244898</v>
      </c>
      <c r="AB23">
        <v>1235.6412333328301</v>
      </c>
      <c r="AC23">
        <v>5.1463737554467199</v>
      </c>
      <c r="AD23">
        <v>2.4328335255718598</v>
      </c>
    </row>
    <row r="24" spans="1:30">
      <c r="A24">
        <v>1410357770</v>
      </c>
      <c r="B24">
        <v>11.457000000000001</v>
      </c>
      <c r="C24">
        <v>13.936999999999999</v>
      </c>
      <c r="D24">
        <v>259.30102040816303</v>
      </c>
      <c r="E24">
        <v>5.8358008203683998</v>
      </c>
      <c r="F24">
        <v>27.026532135903199</v>
      </c>
      <c r="G24">
        <v>0.49024186479040299</v>
      </c>
      <c r="H24">
        <v>1.8131535762358699</v>
      </c>
      <c r="I24">
        <v>1.6150103058990801E-2</v>
      </c>
      <c r="J24">
        <v>196</v>
      </c>
      <c r="K24">
        <v>0</v>
      </c>
      <c r="L24">
        <v>218.433526671408</v>
      </c>
      <c r="M24">
        <v>3.12396216619902</v>
      </c>
      <c r="O24">
        <f t="shared" si="0"/>
        <v>2.4799999999999986</v>
      </c>
      <c r="P24">
        <f t="shared" si="1"/>
        <v>1.9544894354506814</v>
      </c>
      <c r="Q24">
        <f t="shared" si="2"/>
        <v>2.1407017559105448</v>
      </c>
      <c r="S24">
        <f t="shared" si="3"/>
        <v>-1.734</v>
      </c>
      <c r="T24">
        <f t="shared" si="4"/>
        <v>-1.7239819653506518</v>
      </c>
      <c r="U24">
        <f t="shared" si="5"/>
        <v>-1.8814327365924655</v>
      </c>
      <c r="W24">
        <f t="shared" si="6"/>
        <v>1.9769644703528932E-2</v>
      </c>
      <c r="X24">
        <f t="shared" si="7"/>
        <v>1.3282254956021644E-2</v>
      </c>
      <c r="Z24">
        <v>9.7230000000000008</v>
      </c>
      <c r="AA24">
        <v>1268.8112244898</v>
      </c>
      <c r="AB24">
        <v>1235.6412333328301</v>
      </c>
      <c r="AC24">
        <v>5.1463737554467199</v>
      </c>
      <c r="AD24">
        <v>2.4328335255718598</v>
      </c>
    </row>
    <row r="25" spans="1:30">
      <c r="A25">
        <v>1410357792</v>
      </c>
      <c r="B25">
        <v>11.368</v>
      </c>
      <c r="C25">
        <v>12.035</v>
      </c>
      <c r="D25">
        <v>366.44897959183697</v>
      </c>
      <c r="E25">
        <v>4.54788056839761</v>
      </c>
      <c r="F25">
        <v>45.016382011606503</v>
      </c>
      <c r="G25">
        <v>0.53389565071689205</v>
      </c>
      <c r="H25">
        <v>1.4588578325185</v>
      </c>
      <c r="I25">
        <v>7.0540103769122604E-3</v>
      </c>
      <c r="J25">
        <v>196</v>
      </c>
      <c r="K25">
        <v>0</v>
      </c>
      <c r="L25">
        <v>304.58885973959002</v>
      </c>
      <c r="M25">
        <v>2.92470028913475</v>
      </c>
      <c r="O25">
        <f t="shared" si="0"/>
        <v>0.66699999999999982</v>
      </c>
      <c r="P25">
        <f t="shared" si="1"/>
        <v>1.6679662082472477</v>
      </c>
      <c r="Q25">
        <f t="shared" si="2"/>
        <v>1.8687149623004924</v>
      </c>
      <c r="S25">
        <f t="shared" si="3"/>
        <v>-1.6449999999999996</v>
      </c>
      <c r="T25">
        <f t="shared" si="4"/>
        <v>-1.3484587381472162</v>
      </c>
      <c r="U25">
        <f t="shared" si="5"/>
        <v>-1.5204459429824126</v>
      </c>
      <c r="W25">
        <f t="shared" si="6"/>
        <v>8.9968898552756915E-3</v>
      </c>
      <c r="X25">
        <f t="shared" si="7"/>
        <v>8.240053612738274E-3</v>
      </c>
      <c r="Z25">
        <v>9.7230000000000008</v>
      </c>
      <c r="AA25">
        <v>1268.8112244898</v>
      </c>
      <c r="AB25">
        <v>1235.6412333328301</v>
      </c>
      <c r="AC25">
        <v>5.1463737554467199</v>
      </c>
      <c r="AD25">
        <v>2.4328335255718598</v>
      </c>
    </row>
    <row r="26" spans="1:30">
      <c r="A26">
        <v>1410356597</v>
      </c>
      <c r="B26">
        <v>11.367000000000001</v>
      </c>
      <c r="C26">
        <v>13.226000000000001</v>
      </c>
      <c r="D26">
        <v>392.92857142857099</v>
      </c>
      <c r="E26">
        <v>5.8524856155354996</v>
      </c>
      <c r="F26">
        <v>59.439292124961398</v>
      </c>
      <c r="G26">
        <v>0.42935193557432499</v>
      </c>
      <c r="H26">
        <v>1.50650738104476</v>
      </c>
      <c r="I26">
        <v>6.5434940625744599E-3</v>
      </c>
      <c r="J26">
        <v>196</v>
      </c>
      <c r="K26">
        <v>0</v>
      </c>
      <c r="L26">
        <v>423.87831397059603</v>
      </c>
      <c r="M26">
        <v>2.0772709343207199</v>
      </c>
      <c r="O26">
        <f t="shared" si="0"/>
        <v>1.859</v>
      </c>
      <c r="P26">
        <f t="shared" si="1"/>
        <v>1.593215976821182</v>
      </c>
      <c r="Q26">
        <f t="shared" si="2"/>
        <v>1.5108970044854431</v>
      </c>
      <c r="S26">
        <f t="shared" si="3"/>
        <v>-1.6440000000000001</v>
      </c>
      <c r="T26">
        <f t="shared" si="4"/>
        <v>-1.2727085067211521</v>
      </c>
      <c r="U26">
        <f t="shared" si="5"/>
        <v>-1.1616279851673648</v>
      </c>
      <c r="W26">
        <f t="shared" si="6"/>
        <v>1.1657373735891596E-2</v>
      </c>
      <c r="X26">
        <f t="shared" si="7"/>
        <v>3.1722102993325674E-3</v>
      </c>
      <c r="Z26">
        <v>9.7230000000000008</v>
      </c>
      <c r="AA26">
        <v>1268.8112244898</v>
      </c>
      <c r="AB26">
        <v>1235.6412333328301</v>
      </c>
      <c r="AC26">
        <v>5.1463737554467199</v>
      </c>
      <c r="AD26">
        <v>2.4328335255718598</v>
      </c>
    </row>
    <row r="27" spans="1:30">
      <c r="A27">
        <v>1410358325</v>
      </c>
      <c r="B27">
        <v>11.356999999999999</v>
      </c>
      <c r="C27">
        <v>13.172000000000001</v>
      </c>
      <c r="D27">
        <v>252.19786096256701</v>
      </c>
      <c r="E27">
        <v>12.166041813083901</v>
      </c>
      <c r="F27">
        <v>28.865672255170999</v>
      </c>
      <c r="G27">
        <v>0.477481876833663</v>
      </c>
      <c r="H27">
        <v>1.6381357360751601</v>
      </c>
      <c r="I27">
        <v>1.0789690564778E-2</v>
      </c>
      <c r="J27">
        <v>187</v>
      </c>
      <c r="K27">
        <v>0</v>
      </c>
      <c r="L27">
        <v>218.366263941661</v>
      </c>
      <c r="M27">
        <v>2.8289455446707099</v>
      </c>
      <c r="O27">
        <f t="shared" si="0"/>
        <v>1.8150000000000013</v>
      </c>
      <c r="P27">
        <f t="shared" si="1"/>
        <v>2.0846465031315065</v>
      </c>
      <c r="Q27">
        <f t="shared" si="2"/>
        <v>2.2410361406014907</v>
      </c>
      <c r="S27">
        <f t="shared" si="3"/>
        <v>-1.6339999999999986</v>
      </c>
      <c r="T27">
        <f t="shared" si="4"/>
        <v>-1.7541390330314743</v>
      </c>
      <c r="U27">
        <f t="shared" si="5"/>
        <v>-1.8817671212834099</v>
      </c>
      <c r="W27">
        <f t="shared" si="6"/>
        <v>4.6756986241933474E-2</v>
      </c>
      <c r="X27">
        <f t="shared" si="7"/>
        <v>1.1839846881215976E-2</v>
      </c>
      <c r="Z27">
        <v>9.7230000000000008</v>
      </c>
      <c r="AA27">
        <v>1268.8112244898</v>
      </c>
      <c r="AB27">
        <v>1235.6412333328301</v>
      </c>
      <c r="AC27">
        <v>5.1463737554467199</v>
      </c>
      <c r="AD27">
        <v>2.4328335255718598</v>
      </c>
    </row>
    <row r="28" spans="1:30">
      <c r="A28">
        <v>1410358258</v>
      </c>
      <c r="B28">
        <v>11.32</v>
      </c>
      <c r="C28">
        <v>13.497</v>
      </c>
      <c r="D28">
        <v>255.18974358974401</v>
      </c>
      <c r="E28">
        <v>5.7886601141216198</v>
      </c>
      <c r="F28">
        <v>31.9411170020981</v>
      </c>
      <c r="G28">
        <v>0.712815878883436</v>
      </c>
      <c r="H28">
        <v>1.67600074559842</v>
      </c>
      <c r="I28">
        <v>1.73132527285247E-2</v>
      </c>
      <c r="J28">
        <v>195</v>
      </c>
      <c r="K28">
        <v>0</v>
      </c>
      <c r="L28">
        <v>239.34657606100001</v>
      </c>
      <c r="M28">
        <v>3.9409980205909698</v>
      </c>
      <c r="O28">
        <f t="shared" si="0"/>
        <v>2.1769999999999996</v>
      </c>
      <c r="P28">
        <f t="shared" si="1"/>
        <v>2.1088419611613718</v>
      </c>
      <c r="Q28">
        <f t="shared" si="2"/>
        <v>2.1784319521915574</v>
      </c>
      <c r="S28">
        <f t="shared" si="3"/>
        <v>-1.5969999999999995</v>
      </c>
      <c r="T28">
        <f t="shared" si="4"/>
        <v>-1.7413344910613406</v>
      </c>
      <c r="U28">
        <f t="shared" si="5"/>
        <v>-1.7821629328734776</v>
      </c>
      <c r="W28">
        <f t="shared" si="6"/>
        <v>1.995848355723906E-2</v>
      </c>
      <c r="X28">
        <f t="shared" si="7"/>
        <v>1.5596185602602564E-2</v>
      </c>
      <c r="Z28">
        <v>9.7230000000000008</v>
      </c>
      <c r="AA28">
        <v>1268.8112244898</v>
      </c>
      <c r="AB28">
        <v>1235.6412333328301</v>
      </c>
      <c r="AC28">
        <v>5.1463737554467199</v>
      </c>
      <c r="AD28">
        <v>2.4328335255718598</v>
      </c>
    </row>
    <row r="29" spans="1:30">
      <c r="A29">
        <v>1410357269</v>
      </c>
      <c r="B29">
        <v>11.273999999999999</v>
      </c>
      <c r="C29">
        <v>13.526</v>
      </c>
      <c r="D29">
        <v>397.67857142857099</v>
      </c>
      <c r="E29">
        <v>6.2539757242440199</v>
      </c>
      <c r="F29">
        <v>34.337424338793603</v>
      </c>
      <c r="G29">
        <v>0.52571374956760497</v>
      </c>
      <c r="H29">
        <v>1.79954448809774</v>
      </c>
      <c r="I29">
        <v>1.18288442016123E-2</v>
      </c>
      <c r="J29">
        <v>196</v>
      </c>
      <c r="K29">
        <v>0</v>
      </c>
      <c r="L29">
        <v>279.86828020523399</v>
      </c>
      <c r="M29">
        <v>3.5098840097866901</v>
      </c>
      <c r="O29">
        <f t="shared" si="0"/>
        <v>2.2520000000000007</v>
      </c>
      <c r="P29">
        <f t="shared" si="1"/>
        <v>1.673169524930409</v>
      </c>
      <c r="Q29">
        <f t="shared" si="2"/>
        <v>2.0546158023560643</v>
      </c>
      <c r="S29">
        <f t="shared" si="3"/>
        <v>-1.5509999999999984</v>
      </c>
      <c r="T29">
        <f t="shared" si="4"/>
        <v>-1.2596620548303776</v>
      </c>
      <c r="U29">
        <f t="shared" si="5"/>
        <v>-1.6123467830379834</v>
      </c>
      <c r="W29">
        <f t="shared" si="6"/>
        <v>1.2546741738654221E-2</v>
      </c>
      <c r="X29">
        <f t="shared" si="7"/>
        <v>1.1396172315341069E-2</v>
      </c>
      <c r="Z29">
        <v>9.7230000000000008</v>
      </c>
      <c r="AA29">
        <v>1268.8112244898</v>
      </c>
      <c r="AB29">
        <v>1235.6412333328301</v>
      </c>
      <c r="AC29">
        <v>5.1463737554467199</v>
      </c>
      <c r="AD29">
        <v>2.4328335255718598</v>
      </c>
    </row>
    <row r="30" spans="1:30">
      <c r="A30">
        <v>1410359000</v>
      </c>
      <c r="B30">
        <v>11.273999999999999</v>
      </c>
      <c r="C30">
        <v>13.036</v>
      </c>
      <c r="D30">
        <v>200.358620689655</v>
      </c>
      <c r="E30">
        <v>5.3573084610139201</v>
      </c>
      <c r="F30">
        <v>23.118285716215301</v>
      </c>
      <c r="G30">
        <v>0.59645235773376004</v>
      </c>
      <c r="H30">
        <v>1.7229674711521501</v>
      </c>
      <c r="I30">
        <v>2.2722803964479701E-2</v>
      </c>
      <c r="J30">
        <v>145</v>
      </c>
      <c r="K30">
        <v>0</v>
      </c>
      <c r="L30">
        <v>176.89169692393801</v>
      </c>
      <c r="M30">
        <v>3.4395271337041802</v>
      </c>
      <c r="O30">
        <f t="shared" si="0"/>
        <v>1.7620000000000005</v>
      </c>
      <c r="P30">
        <f t="shared" si="1"/>
        <v>2.4174799168640471</v>
      </c>
      <c r="Q30">
        <f t="shared" si="2"/>
        <v>2.5527313796356061</v>
      </c>
      <c r="S30">
        <f t="shared" si="3"/>
        <v>-1.5509999999999984</v>
      </c>
      <c r="T30">
        <f t="shared" si="4"/>
        <v>-2.0039724467640148</v>
      </c>
      <c r="U30">
        <f t="shared" si="5"/>
        <v>-2.1104623603175252</v>
      </c>
      <c r="W30">
        <f t="shared" si="6"/>
        <v>2.4254817289200759E-2</v>
      </c>
      <c r="X30">
        <f t="shared" si="7"/>
        <v>1.8773119843168207E-2</v>
      </c>
      <c r="Z30">
        <v>9.7230000000000008</v>
      </c>
      <c r="AA30">
        <v>1268.8112244898</v>
      </c>
      <c r="AB30">
        <v>1235.6412333328301</v>
      </c>
      <c r="AC30">
        <v>5.1463737554467199</v>
      </c>
      <c r="AD30">
        <v>2.4328335255718598</v>
      </c>
    </row>
    <row r="31" spans="1:30">
      <c r="A31">
        <v>1410355795</v>
      </c>
      <c r="B31">
        <v>11.272</v>
      </c>
      <c r="C31">
        <v>13.233000000000001</v>
      </c>
      <c r="D31">
        <v>321.12244897959198</v>
      </c>
      <c r="E31">
        <v>5.5340166239712403</v>
      </c>
      <c r="F31">
        <v>27.872644907023901</v>
      </c>
      <c r="G31">
        <v>0.41127795887235102</v>
      </c>
      <c r="H31">
        <v>1.8973811582676201</v>
      </c>
      <c r="I31">
        <v>1.3678840281644599E-2</v>
      </c>
      <c r="J31">
        <v>196</v>
      </c>
      <c r="K31">
        <v>0</v>
      </c>
      <c r="L31">
        <v>233.769282890591</v>
      </c>
      <c r="M31">
        <v>2.7106951380538602</v>
      </c>
      <c r="O31">
        <f t="shared" si="0"/>
        <v>1.9610000000000003</v>
      </c>
      <c r="P31">
        <f t="shared" si="1"/>
        <v>1.907323331948187</v>
      </c>
      <c r="Q31">
        <f t="shared" si="2"/>
        <v>2.2520313884907175</v>
      </c>
      <c r="S31">
        <f t="shared" si="3"/>
        <v>-1.5489999999999995</v>
      </c>
      <c r="T31">
        <f t="shared" si="4"/>
        <v>-1.4918158618481567</v>
      </c>
      <c r="U31">
        <f t="shared" si="5"/>
        <v>-1.8077623691726381</v>
      </c>
      <c r="W31">
        <f t="shared" si="6"/>
        <v>1.4156575148591477E-2</v>
      </c>
      <c r="X31">
        <f t="shared" si="7"/>
        <v>1.0381743071172567E-2</v>
      </c>
      <c r="Z31">
        <v>9.7230000000000008</v>
      </c>
      <c r="AA31">
        <v>1268.8112244898</v>
      </c>
      <c r="AB31">
        <v>1235.6412333328301</v>
      </c>
      <c r="AC31">
        <v>5.1463737554467199</v>
      </c>
      <c r="AD31">
        <v>2.4328335255718598</v>
      </c>
    </row>
    <row r="32" spans="1:30">
      <c r="A32">
        <v>1410356224</v>
      </c>
      <c r="B32">
        <v>11.253</v>
      </c>
      <c r="C32">
        <v>12.166</v>
      </c>
      <c r="D32">
        <v>398.37755102040802</v>
      </c>
      <c r="E32">
        <v>4.8624511734959004</v>
      </c>
      <c r="F32">
        <v>57.1822462513963</v>
      </c>
      <c r="G32">
        <v>0.396694578555783</v>
      </c>
      <c r="H32">
        <v>1.5024569476230101</v>
      </c>
      <c r="I32">
        <v>6.8890182992735003E-3</v>
      </c>
      <c r="J32">
        <v>196</v>
      </c>
      <c r="K32">
        <v>0</v>
      </c>
      <c r="L32">
        <v>405.81687007343697</v>
      </c>
      <c r="M32">
        <v>1.83899808902248</v>
      </c>
      <c r="O32">
        <f t="shared" si="0"/>
        <v>0.91300000000000026</v>
      </c>
      <c r="P32">
        <f t="shared" si="1"/>
        <v>1.6922628562348807</v>
      </c>
      <c r="Q32">
        <f t="shared" si="2"/>
        <v>1.6721747575524226</v>
      </c>
      <c r="S32">
        <f t="shared" si="3"/>
        <v>-1.5299999999999994</v>
      </c>
      <c r="T32">
        <f t="shared" si="4"/>
        <v>-1.2577553861348507</v>
      </c>
      <c r="U32">
        <f t="shared" si="5"/>
        <v>-1.2089057382343436</v>
      </c>
      <c r="W32">
        <f t="shared" si="6"/>
        <v>8.7769737084713029E-3</v>
      </c>
      <c r="X32">
        <f t="shared" si="7"/>
        <v>2.7734170405218084E-3</v>
      </c>
      <c r="Z32">
        <v>9.7230000000000008</v>
      </c>
      <c r="AA32">
        <v>1268.8112244898</v>
      </c>
      <c r="AB32">
        <v>1235.6412333328301</v>
      </c>
      <c r="AC32">
        <v>5.1463737554467199</v>
      </c>
      <c r="AD32">
        <v>2.4328335255718598</v>
      </c>
    </row>
    <row r="33" spans="1:30">
      <c r="A33">
        <v>1410357121</v>
      </c>
      <c r="B33">
        <v>11.244999999999999</v>
      </c>
      <c r="C33">
        <v>13.412000000000001</v>
      </c>
      <c r="D33">
        <v>384.23979591836701</v>
      </c>
      <c r="E33">
        <v>4.4698179412524697</v>
      </c>
      <c r="F33">
        <v>58.502648972576203</v>
      </c>
      <c r="G33">
        <v>0.62621321844709599</v>
      </c>
      <c r="H33">
        <v>1.54468367359893</v>
      </c>
      <c r="I33">
        <v>7.0515110170877504E-3</v>
      </c>
      <c r="J33">
        <v>196</v>
      </c>
      <c r="K33">
        <v>0</v>
      </c>
      <c r="L33">
        <v>425.93814068444902</v>
      </c>
      <c r="M33">
        <v>3.3290099383343299</v>
      </c>
      <c r="O33">
        <f t="shared" si="0"/>
        <v>2.1670000000000016</v>
      </c>
      <c r="P33">
        <f t="shared" si="1"/>
        <v>1.7394941425906447</v>
      </c>
      <c r="Q33">
        <f t="shared" si="2"/>
        <v>1.6276336730772858</v>
      </c>
      <c r="S33">
        <f t="shared" si="3"/>
        <v>-1.5219999999999985</v>
      </c>
      <c r="T33">
        <f t="shared" si="4"/>
        <v>-1.2969866724906132</v>
      </c>
      <c r="U33">
        <f t="shared" si="5"/>
        <v>-1.1563646537592049</v>
      </c>
      <c r="W33">
        <f t="shared" si="6"/>
        <v>8.1624441385546032E-3</v>
      </c>
      <c r="X33">
        <f t="shared" si="7"/>
        <v>6.3172258982902019E-3</v>
      </c>
      <c r="Z33">
        <v>9.7230000000000008</v>
      </c>
      <c r="AA33">
        <v>1268.8112244898</v>
      </c>
      <c r="AB33">
        <v>1235.6412333328301</v>
      </c>
      <c r="AC33">
        <v>5.1463737554467199</v>
      </c>
      <c r="AD33">
        <v>2.4328335255718598</v>
      </c>
    </row>
    <row r="34" spans="1:30">
      <c r="A34">
        <v>1410357479</v>
      </c>
      <c r="B34">
        <v>11.227</v>
      </c>
      <c r="C34">
        <v>13.018000000000001</v>
      </c>
      <c r="D34">
        <v>345.98461538461498</v>
      </c>
      <c r="E34">
        <v>35.034848417703202</v>
      </c>
      <c r="F34">
        <v>28.244364208155201</v>
      </c>
      <c r="G34">
        <v>0.51260473974319198</v>
      </c>
      <c r="H34">
        <v>1.6353854873540199</v>
      </c>
      <c r="I34">
        <v>1.36212658111901E-2</v>
      </c>
      <c r="J34">
        <v>195</v>
      </c>
      <c r="K34">
        <v>0</v>
      </c>
      <c r="L34">
        <v>211.03618891278899</v>
      </c>
      <c r="M34">
        <v>2.8428342623259599</v>
      </c>
      <c r="O34">
        <f t="shared" si="0"/>
        <v>1.7910000000000004</v>
      </c>
      <c r="P34">
        <f t="shared" si="1"/>
        <v>1.8713580304899908</v>
      </c>
      <c r="Q34">
        <f t="shared" si="2"/>
        <v>2.4081076615485166</v>
      </c>
      <c r="S34">
        <f t="shared" si="3"/>
        <v>-1.5039999999999996</v>
      </c>
      <c r="T34">
        <f t="shared" si="4"/>
        <v>-1.4108505603899593</v>
      </c>
      <c r="U34">
        <f t="shared" si="5"/>
        <v>-1.918838642230436</v>
      </c>
      <c r="W34">
        <f t="shared" si="6"/>
        <v>0.10033103067575566</v>
      </c>
      <c r="X34">
        <f t="shared" si="7"/>
        <v>1.2392555042783027E-2</v>
      </c>
      <c r="Z34">
        <v>9.7230000000000008</v>
      </c>
      <c r="AA34">
        <v>1268.8112244898</v>
      </c>
      <c r="AB34">
        <v>1235.6412333328301</v>
      </c>
      <c r="AC34">
        <v>5.1463737554467199</v>
      </c>
      <c r="AD34">
        <v>2.4328335255718598</v>
      </c>
    </row>
    <row r="35" spans="1:30">
      <c r="A35">
        <v>1410356754</v>
      </c>
      <c r="B35">
        <v>11.175000000000001</v>
      </c>
      <c r="C35">
        <v>13.172000000000001</v>
      </c>
      <c r="D35">
        <v>367.61734693877497</v>
      </c>
      <c r="E35">
        <v>5.7776648758515803</v>
      </c>
      <c r="F35">
        <v>56.626859565763297</v>
      </c>
      <c r="G35">
        <v>0.34008314303335702</v>
      </c>
      <c r="H35">
        <v>1.5442603260396099</v>
      </c>
      <c r="I35">
        <v>8.64426859766451E-3</v>
      </c>
      <c r="J35">
        <v>196</v>
      </c>
      <c r="K35">
        <v>0</v>
      </c>
      <c r="L35">
        <v>413.410425848736</v>
      </c>
      <c r="M35">
        <v>1.95793422507591</v>
      </c>
      <c r="O35">
        <f t="shared" si="0"/>
        <v>1.9969999999999999</v>
      </c>
      <c r="P35">
        <f t="shared" si="1"/>
        <v>1.8575100088429641</v>
      </c>
      <c r="Q35">
        <f t="shared" si="2"/>
        <v>1.7300464376107243</v>
      </c>
      <c r="S35">
        <f t="shared" si="3"/>
        <v>-1.452</v>
      </c>
      <c r="T35">
        <f t="shared" si="4"/>
        <v>-1.3450025387429332</v>
      </c>
      <c r="U35">
        <f t="shared" si="5"/>
        <v>-1.1887774182926449</v>
      </c>
      <c r="W35">
        <f t="shared" si="6"/>
        <v>1.2536385008621087E-2</v>
      </c>
      <c r="X35">
        <f t="shared" si="7"/>
        <v>2.9943809551729039E-3</v>
      </c>
      <c r="Z35">
        <v>9.7230000000000008</v>
      </c>
      <c r="AA35">
        <v>1268.8112244898</v>
      </c>
      <c r="AB35">
        <v>1235.6412333328301</v>
      </c>
      <c r="AC35">
        <v>5.1463737554467199</v>
      </c>
      <c r="AD35">
        <v>2.4328335255718598</v>
      </c>
    </row>
    <row r="36" spans="1:30">
      <c r="A36">
        <v>1410358081</v>
      </c>
      <c r="B36">
        <v>11.153</v>
      </c>
      <c r="C36">
        <v>12.541</v>
      </c>
      <c r="D36">
        <v>295.94387755102002</v>
      </c>
      <c r="E36">
        <v>5.6695873488549298</v>
      </c>
      <c r="F36">
        <v>36.394148521117302</v>
      </c>
      <c r="G36">
        <v>0.58733656979381998</v>
      </c>
      <c r="H36">
        <v>1.6367073668036101</v>
      </c>
      <c r="I36">
        <v>1.1354924149408901E-2</v>
      </c>
      <c r="J36">
        <v>196</v>
      </c>
      <c r="K36">
        <v>0</v>
      </c>
      <c r="L36">
        <v>274.74906369737403</v>
      </c>
      <c r="M36">
        <v>3.4793309771166698</v>
      </c>
      <c r="O36">
        <f t="shared" si="0"/>
        <v>1.3879999999999999</v>
      </c>
      <c r="P36">
        <f t="shared" si="1"/>
        <v>2.1149766005693253</v>
      </c>
      <c r="Q36">
        <f t="shared" si="2"/>
        <v>2.1956594472771656</v>
      </c>
      <c r="S36">
        <f t="shared" si="3"/>
        <v>-1.4299999999999997</v>
      </c>
      <c r="T36">
        <f t="shared" si="4"/>
        <v>-1.5804691304692957</v>
      </c>
      <c r="U36">
        <f t="shared" si="5"/>
        <v>-1.632390427959086</v>
      </c>
      <c r="W36">
        <f t="shared" si="6"/>
        <v>1.6208511449075313E-2</v>
      </c>
      <c r="X36">
        <f t="shared" si="7"/>
        <v>1.1527485844788909E-2</v>
      </c>
      <c r="Z36">
        <v>9.7230000000000008</v>
      </c>
      <c r="AA36">
        <v>1268.8112244898</v>
      </c>
      <c r="AB36">
        <v>1235.6412333328301</v>
      </c>
      <c r="AC36">
        <v>5.1463737554467199</v>
      </c>
      <c r="AD36">
        <v>2.4328335255718598</v>
      </c>
    </row>
    <row r="37" spans="1:30">
      <c r="A37">
        <v>1410356761</v>
      </c>
      <c r="B37">
        <v>11.145</v>
      </c>
      <c r="C37">
        <v>13.442</v>
      </c>
      <c r="D37">
        <v>435.96938775510199</v>
      </c>
      <c r="E37">
        <v>5.2484796204108104</v>
      </c>
      <c r="F37">
        <v>47.587072713976902</v>
      </c>
      <c r="G37">
        <v>0.35316808240273401</v>
      </c>
      <c r="H37">
        <v>1.75956126563052</v>
      </c>
      <c r="I37">
        <v>9.6183828038282904E-3</v>
      </c>
      <c r="J37">
        <v>196</v>
      </c>
      <c r="K37">
        <v>0</v>
      </c>
      <c r="L37">
        <v>384.18795883270502</v>
      </c>
      <c r="M37">
        <v>1.9555916676863601</v>
      </c>
      <c r="O37">
        <f t="shared" si="0"/>
        <v>2.2970000000000006</v>
      </c>
      <c r="P37">
        <f t="shared" si="1"/>
        <v>1.7023600107493033</v>
      </c>
      <c r="Q37">
        <f t="shared" si="2"/>
        <v>1.8396406271505512</v>
      </c>
      <c r="S37">
        <f t="shared" si="3"/>
        <v>-1.4219999999999988</v>
      </c>
      <c r="T37">
        <f t="shared" si="4"/>
        <v>-1.1598525406492719</v>
      </c>
      <c r="U37">
        <f t="shared" si="5"/>
        <v>-1.2683716078324716</v>
      </c>
      <c r="W37">
        <f t="shared" si="6"/>
        <v>8.5978349725679415E-3</v>
      </c>
      <c r="X37">
        <f t="shared" si="7"/>
        <v>3.3770045756442713E-3</v>
      </c>
      <c r="Z37">
        <v>9.7230000000000008</v>
      </c>
      <c r="AA37">
        <v>1268.8112244898</v>
      </c>
      <c r="AB37">
        <v>1235.6412333328301</v>
      </c>
      <c r="AC37">
        <v>5.1463737554467199</v>
      </c>
      <c r="AD37">
        <v>2.4328335255718598</v>
      </c>
    </row>
    <row r="38" spans="1:30">
      <c r="A38">
        <v>1410356124</v>
      </c>
      <c r="B38">
        <v>11.135999999999999</v>
      </c>
      <c r="C38">
        <v>13.038</v>
      </c>
      <c r="D38">
        <v>287.12244897959198</v>
      </c>
      <c r="E38">
        <v>5.7899263480999998</v>
      </c>
      <c r="F38">
        <v>39.303792325027999</v>
      </c>
      <c r="G38">
        <v>0.60608857373573499</v>
      </c>
      <c r="H38">
        <v>1.5863050825341101</v>
      </c>
      <c r="I38">
        <v>1.2678925572713299E-2</v>
      </c>
      <c r="J38">
        <v>196</v>
      </c>
      <c r="K38">
        <v>0</v>
      </c>
      <c r="L38">
        <v>286.36590263904401</v>
      </c>
      <c r="M38">
        <v>3.51091707290542</v>
      </c>
      <c r="O38">
        <f t="shared" si="0"/>
        <v>1.902000000000001</v>
      </c>
      <c r="P38">
        <f t="shared" si="1"/>
        <v>2.1648321259790899</v>
      </c>
      <c r="Q38">
        <f t="shared" si="2"/>
        <v>2.1676967359635455</v>
      </c>
      <c r="S38">
        <f t="shared" si="3"/>
        <v>-1.4129999999999985</v>
      </c>
      <c r="T38">
        <f t="shared" si="4"/>
        <v>-1.6133246558790573</v>
      </c>
      <c r="U38">
        <f t="shared" si="5"/>
        <v>-1.587427716645464</v>
      </c>
      <c r="W38">
        <f t="shared" si="6"/>
        <v>1.7281524080884125E-2</v>
      </c>
      <c r="X38">
        <f t="shared" si="7"/>
        <v>1.1094869516700578E-2</v>
      </c>
      <c r="Z38">
        <v>9.7230000000000008</v>
      </c>
      <c r="AA38">
        <v>1268.8112244898</v>
      </c>
      <c r="AB38">
        <v>1235.6412333328301</v>
      </c>
      <c r="AC38">
        <v>5.1463737554467199</v>
      </c>
      <c r="AD38">
        <v>2.4328335255718598</v>
      </c>
    </row>
    <row r="39" spans="1:30">
      <c r="A39">
        <v>1410356729</v>
      </c>
      <c r="B39">
        <v>11.105</v>
      </c>
      <c r="C39">
        <v>12.236000000000001</v>
      </c>
      <c r="D39">
        <v>445.60204081632702</v>
      </c>
      <c r="E39">
        <v>4.9994974736630002</v>
      </c>
      <c r="F39">
        <v>56.045867336003397</v>
      </c>
      <c r="G39">
        <v>0.68227635169380196</v>
      </c>
      <c r="H39">
        <v>1.6485580178677599</v>
      </c>
      <c r="I39">
        <v>9.3545258034795995E-3</v>
      </c>
      <c r="J39">
        <v>196</v>
      </c>
      <c r="K39">
        <v>0</v>
      </c>
      <c r="L39">
        <v>429.60285035104903</v>
      </c>
      <c r="M39">
        <v>4.0057874478516302</v>
      </c>
      <c r="O39">
        <f t="shared" si="0"/>
        <v>1.1310000000000002</v>
      </c>
      <c r="P39">
        <f t="shared" si="1"/>
        <v>1.7186320720025625</v>
      </c>
      <c r="Q39">
        <f t="shared" si="2"/>
        <v>1.758332114549038</v>
      </c>
      <c r="S39">
        <f t="shared" si="3"/>
        <v>-1.3819999999999997</v>
      </c>
      <c r="T39">
        <f t="shared" si="4"/>
        <v>-1.1361246019025324</v>
      </c>
      <c r="U39">
        <f t="shared" si="5"/>
        <v>-1.1470630952309584</v>
      </c>
      <c r="W39">
        <f t="shared" si="6"/>
        <v>7.7188434186168386E-3</v>
      </c>
      <c r="X39">
        <f t="shared" si="7"/>
        <v>7.9413409132029766E-3</v>
      </c>
      <c r="Z39">
        <v>9.7230000000000008</v>
      </c>
      <c r="AA39">
        <v>1268.8112244898</v>
      </c>
      <c r="AB39">
        <v>1235.6412333328301</v>
      </c>
      <c r="AC39">
        <v>5.1463737554467199</v>
      </c>
      <c r="AD39">
        <v>2.4328335255718598</v>
      </c>
    </row>
    <row r="40" spans="1:30">
      <c r="A40">
        <v>1410355723</v>
      </c>
      <c r="B40">
        <v>11.103999999999999</v>
      </c>
      <c r="C40">
        <v>13.156000000000001</v>
      </c>
      <c r="D40">
        <v>307.566326530612</v>
      </c>
      <c r="E40">
        <v>6.0747678558248799</v>
      </c>
      <c r="F40">
        <v>32.492506783081197</v>
      </c>
      <c r="G40">
        <v>0.51335314514174202</v>
      </c>
      <c r="H40">
        <v>1.7926915963236201</v>
      </c>
      <c r="I40">
        <v>1.5441558215021099E-2</v>
      </c>
      <c r="J40">
        <v>196</v>
      </c>
      <c r="K40">
        <v>0</v>
      </c>
      <c r="L40">
        <v>261.77388703145698</v>
      </c>
      <c r="M40">
        <v>3.2665298545590402</v>
      </c>
      <c r="O40">
        <f t="shared" si="0"/>
        <v>2.0520000000000014</v>
      </c>
      <c r="P40">
        <f t="shared" si="1"/>
        <v>2.1221530359807099</v>
      </c>
      <c r="Q40">
        <f t="shared" si="2"/>
        <v>2.2971841954922478</v>
      </c>
      <c r="S40">
        <f t="shared" si="3"/>
        <v>-1.3809999999999985</v>
      </c>
      <c r="T40">
        <f t="shared" si="4"/>
        <v>-1.5386455658806786</v>
      </c>
      <c r="U40">
        <f t="shared" si="5"/>
        <v>-1.6849151761741665</v>
      </c>
      <c r="W40">
        <f t="shared" si="6"/>
        <v>1.6840533792383372E-2</v>
      </c>
      <c r="X40">
        <f t="shared" si="7"/>
        <v>1.1328874118355925E-2</v>
      </c>
      <c r="Z40">
        <v>9.7230000000000008</v>
      </c>
      <c r="AA40">
        <v>1268.8112244898</v>
      </c>
      <c r="AB40">
        <v>1235.6412333328301</v>
      </c>
      <c r="AC40">
        <v>5.1463737554467199</v>
      </c>
      <c r="AD40">
        <v>2.4328335255718598</v>
      </c>
    </row>
    <row r="41" spans="1:30">
      <c r="A41">
        <v>1410357278</v>
      </c>
      <c r="B41">
        <v>11.063000000000001</v>
      </c>
      <c r="C41">
        <v>11.542</v>
      </c>
      <c r="D41">
        <v>442.290816326531</v>
      </c>
      <c r="E41">
        <v>4.9558715515034004</v>
      </c>
      <c r="F41">
        <v>65.989871988793197</v>
      </c>
      <c r="G41">
        <v>0.42503430701057698</v>
      </c>
      <c r="H41">
        <v>1.5387720325099701</v>
      </c>
      <c r="I41">
        <v>6.6105489833281801E-3</v>
      </c>
      <c r="J41">
        <v>196</v>
      </c>
      <c r="K41">
        <v>0</v>
      </c>
      <c r="L41">
        <v>480.86641792474097</v>
      </c>
      <c r="M41">
        <v>2.2940545133253001</v>
      </c>
      <c r="O41">
        <f t="shared" si="0"/>
        <v>0.4789999999999992</v>
      </c>
      <c r="P41">
        <f t="shared" si="1"/>
        <v>1.7687301954382937</v>
      </c>
      <c r="Q41">
        <f t="shared" si="2"/>
        <v>1.6779388787920393</v>
      </c>
      <c r="S41">
        <f t="shared" si="3"/>
        <v>-1.3399999999999999</v>
      </c>
      <c r="T41">
        <f t="shared" si="4"/>
        <v>-1.1442227253382633</v>
      </c>
      <c r="U41">
        <f t="shared" si="5"/>
        <v>-1.0246698594739594</v>
      </c>
      <c r="W41">
        <f t="shared" si="6"/>
        <v>7.7031244484215833E-3</v>
      </c>
      <c r="X41">
        <f t="shared" si="7"/>
        <v>3.0317855906696334E-3</v>
      </c>
      <c r="Z41">
        <v>9.7230000000000008</v>
      </c>
      <c r="AA41">
        <v>1268.8112244898</v>
      </c>
      <c r="AB41">
        <v>1235.6412333328301</v>
      </c>
      <c r="AC41">
        <v>5.1463737554467199</v>
      </c>
      <c r="AD41">
        <v>2.4328335255718598</v>
      </c>
    </row>
    <row r="42" spans="1:30">
      <c r="A42">
        <v>1410358483</v>
      </c>
      <c r="B42">
        <v>11.03</v>
      </c>
      <c r="C42">
        <v>13.378</v>
      </c>
      <c r="D42">
        <v>523.62841530054595</v>
      </c>
      <c r="E42">
        <v>7.8554924765062903</v>
      </c>
      <c r="F42">
        <v>41.607647685983302</v>
      </c>
      <c r="G42">
        <v>0.67987969095515399</v>
      </c>
      <c r="H42">
        <v>1.8167573099281999</v>
      </c>
      <c r="I42">
        <v>1.42600537952397E-2</v>
      </c>
      <c r="J42">
        <v>183</v>
      </c>
      <c r="K42">
        <v>0</v>
      </c>
      <c r="L42">
        <v>338.84950838000401</v>
      </c>
      <c r="M42">
        <v>4.0112556661543497</v>
      </c>
      <c r="O42">
        <f t="shared" si="0"/>
        <v>2.3480000000000008</v>
      </c>
      <c r="P42">
        <f t="shared" si="1"/>
        <v>1.6184419849757434</v>
      </c>
      <c r="Q42">
        <f t="shared" si="2"/>
        <v>2.0909828502997208</v>
      </c>
      <c r="S42">
        <f t="shared" si="3"/>
        <v>-1.3069999999999986</v>
      </c>
      <c r="T42">
        <f t="shared" si="4"/>
        <v>-0.9609345148757118</v>
      </c>
      <c r="U42">
        <f t="shared" si="5"/>
        <v>-1.4047138309816396</v>
      </c>
      <c r="W42">
        <f t="shared" si="6"/>
        <v>1.1772380186706677E-2</v>
      </c>
      <c r="X42">
        <f t="shared" si="7"/>
        <v>1.06417354819619E-2</v>
      </c>
      <c r="Z42">
        <v>9.7230000000000008</v>
      </c>
      <c r="AA42">
        <v>1268.8112244898</v>
      </c>
      <c r="AB42">
        <v>1235.6412333328301</v>
      </c>
      <c r="AC42">
        <v>5.1463737554467199</v>
      </c>
      <c r="AD42">
        <v>2.4328335255718598</v>
      </c>
    </row>
    <row r="43" spans="1:30">
      <c r="A43">
        <v>1410358032</v>
      </c>
      <c r="B43">
        <v>10.997</v>
      </c>
      <c r="C43">
        <v>13.398999999999999</v>
      </c>
      <c r="D43">
        <v>348.02040816326502</v>
      </c>
      <c r="E43">
        <v>5.9985853148950596</v>
      </c>
      <c r="F43">
        <v>36.096828655352198</v>
      </c>
      <c r="G43">
        <v>0.58803388370299703</v>
      </c>
      <c r="H43">
        <v>1.8803971844771099</v>
      </c>
      <c r="I43">
        <v>1.5643042262714599E-2</v>
      </c>
      <c r="J43">
        <v>196</v>
      </c>
      <c r="K43">
        <v>0</v>
      </c>
      <c r="L43">
        <v>300.34645452143701</v>
      </c>
      <c r="M43">
        <v>3.90154871923118</v>
      </c>
      <c r="O43">
        <f t="shared" si="0"/>
        <v>2.4019999999999992</v>
      </c>
      <c r="P43">
        <f t="shared" si="1"/>
        <v>2.0949882199265391</v>
      </c>
      <c r="Q43">
        <f t="shared" si="2"/>
        <v>2.2549437259293548</v>
      </c>
      <c r="S43">
        <f t="shared" si="3"/>
        <v>-1.2739999999999991</v>
      </c>
      <c r="T43">
        <f t="shared" si="4"/>
        <v>-1.4044807498265077</v>
      </c>
      <c r="U43">
        <f t="shared" si="5"/>
        <v>-1.5356747066112746</v>
      </c>
      <c r="W43">
        <f t="shared" si="6"/>
        <v>1.4159723792749324E-2</v>
      </c>
      <c r="X43">
        <f t="shared" si="7"/>
        <v>1.1877481263145251E-2</v>
      </c>
      <c r="Z43">
        <v>9.7230000000000008</v>
      </c>
      <c r="AA43">
        <v>1268.8112244898</v>
      </c>
      <c r="AB43">
        <v>1235.6412333328301</v>
      </c>
      <c r="AC43">
        <v>5.1463737554467199</v>
      </c>
      <c r="AD43">
        <v>2.4328335255718598</v>
      </c>
    </row>
    <row r="44" spans="1:30">
      <c r="A44">
        <v>1410358940</v>
      </c>
      <c r="B44">
        <v>10.98</v>
      </c>
      <c r="C44">
        <v>11.936999999999999</v>
      </c>
      <c r="D44">
        <v>452.84693877551001</v>
      </c>
      <c r="E44">
        <v>6.5870358460440803</v>
      </c>
      <c r="F44">
        <v>84.516823040219094</v>
      </c>
      <c r="G44">
        <v>0.52572025534199796</v>
      </c>
      <c r="H44">
        <v>1.40771114498853</v>
      </c>
      <c r="I44">
        <v>3.8692853127095602E-3</v>
      </c>
      <c r="J44">
        <v>196</v>
      </c>
      <c r="K44">
        <v>0</v>
      </c>
      <c r="L44">
        <v>537.91103378551202</v>
      </c>
      <c r="M44">
        <v>2.7191953177875399</v>
      </c>
      <c r="O44">
        <f t="shared" si="0"/>
        <v>0.95699999999999896</v>
      </c>
      <c r="P44">
        <f t="shared" si="1"/>
        <v>1.8261214093050819</v>
      </c>
      <c r="Q44">
        <f t="shared" si="2"/>
        <v>1.6392238681343194</v>
      </c>
      <c r="S44">
        <f t="shared" si="3"/>
        <v>-1.2569999999999997</v>
      </c>
      <c r="T44">
        <f t="shared" si="4"/>
        <v>-1.1186139392050518</v>
      </c>
      <c r="U44">
        <f t="shared" si="5"/>
        <v>-0.90295484881624</v>
      </c>
      <c r="W44">
        <f t="shared" si="6"/>
        <v>1.1284274772996206E-2</v>
      </c>
      <c r="X44">
        <f t="shared" si="7"/>
        <v>3.3390953737808537E-3</v>
      </c>
      <c r="Z44">
        <v>9.7230000000000008</v>
      </c>
      <c r="AA44">
        <v>1268.8112244898</v>
      </c>
      <c r="AB44">
        <v>1235.6412333328301</v>
      </c>
      <c r="AC44">
        <v>5.1463737554467199</v>
      </c>
      <c r="AD44">
        <v>2.4328335255718598</v>
      </c>
    </row>
    <row r="45" spans="1:30">
      <c r="A45">
        <v>1410357897</v>
      </c>
      <c r="B45">
        <v>10.933999999999999</v>
      </c>
      <c r="C45">
        <v>11.715</v>
      </c>
      <c r="D45">
        <v>492.816326530612</v>
      </c>
      <c r="E45">
        <v>14.147933781775301</v>
      </c>
      <c r="F45">
        <v>64.813094327868399</v>
      </c>
      <c r="G45">
        <v>0.67959322778640496</v>
      </c>
      <c r="H45">
        <v>1.5211811173727099</v>
      </c>
      <c r="I45">
        <v>7.4592936449531999E-3</v>
      </c>
      <c r="J45">
        <v>196</v>
      </c>
      <c r="K45">
        <v>0</v>
      </c>
      <c r="L45">
        <v>462.27843756524197</v>
      </c>
      <c r="M45">
        <v>3.2444706368478</v>
      </c>
      <c r="O45">
        <f t="shared" si="0"/>
        <v>0.78100000000000058</v>
      </c>
      <c r="P45">
        <f t="shared" si="1"/>
        <v>1.7802872821176985</v>
      </c>
      <c r="Q45">
        <f t="shared" si="2"/>
        <v>1.8497409081137821</v>
      </c>
      <c r="S45">
        <f t="shared" si="3"/>
        <v>-1.2109999999999985</v>
      </c>
      <c r="T45">
        <f t="shared" si="4"/>
        <v>-1.0267798120176672</v>
      </c>
      <c r="U45">
        <f t="shared" si="5"/>
        <v>-1.0674718887957009</v>
      </c>
      <c r="W45">
        <f t="shared" si="6"/>
        <v>2.6335737905244461E-2</v>
      </c>
      <c r="X45">
        <f t="shared" si="7"/>
        <v>5.4579650495059084E-3</v>
      </c>
      <c r="Z45">
        <v>9.7230000000000008</v>
      </c>
      <c r="AA45">
        <v>1268.8112244898</v>
      </c>
      <c r="AB45">
        <v>1235.6412333328301</v>
      </c>
      <c r="AC45">
        <v>5.1463737554467199</v>
      </c>
      <c r="AD45">
        <v>2.4328335255718598</v>
      </c>
    </row>
    <row r="46" spans="1:30">
      <c r="A46">
        <v>1420367565</v>
      </c>
      <c r="B46">
        <v>10.887</v>
      </c>
      <c r="C46">
        <v>11.781000000000001</v>
      </c>
      <c r="D46">
        <v>218.756613756614</v>
      </c>
      <c r="E46">
        <v>19.3511245902199</v>
      </c>
      <c r="F46">
        <v>16.997874259829999</v>
      </c>
      <c r="G46">
        <v>0.40664958783007898</v>
      </c>
      <c r="H46">
        <v>1.93578657825127</v>
      </c>
      <c r="I46">
        <v>3.7238016740186501E-2</v>
      </c>
      <c r="J46">
        <v>189</v>
      </c>
      <c r="K46">
        <v>0</v>
      </c>
      <c r="L46">
        <v>139.75525332533499</v>
      </c>
      <c r="M46">
        <v>3.0406832579635901</v>
      </c>
      <c r="O46">
        <f t="shared" si="0"/>
        <v>0.89400000000000013</v>
      </c>
      <c r="P46">
        <f t="shared" si="1"/>
        <v>2.7090970197689055</v>
      </c>
      <c r="Q46">
        <f t="shared" si="2"/>
        <v>3.1955796455926837</v>
      </c>
      <c r="S46">
        <f t="shared" si="3"/>
        <v>-1.1639999999999997</v>
      </c>
      <c r="T46">
        <f t="shared" si="4"/>
        <v>-1.9085895496688743</v>
      </c>
      <c r="U46">
        <f t="shared" si="5"/>
        <v>-2.366310626274605</v>
      </c>
      <c r="W46">
        <f t="shared" si="6"/>
        <v>8.7635890966103913E-2</v>
      </c>
      <c r="X46">
        <f t="shared" si="7"/>
        <v>2.1233682474502746E-2</v>
      </c>
      <c r="Z46">
        <v>9.7230000000000008</v>
      </c>
      <c r="AA46">
        <v>1268.8112244898</v>
      </c>
      <c r="AB46">
        <v>1235.6412333328301</v>
      </c>
      <c r="AC46">
        <v>5.1463737554467199</v>
      </c>
      <c r="AD46">
        <v>2.4328335255718598</v>
      </c>
    </row>
    <row r="47" spans="1:30">
      <c r="A47">
        <v>1410356606</v>
      </c>
      <c r="B47">
        <v>10.84</v>
      </c>
      <c r="C47">
        <v>12.814</v>
      </c>
      <c r="D47">
        <v>441.12244897959198</v>
      </c>
      <c r="E47">
        <v>5.2581798526663697</v>
      </c>
      <c r="F47">
        <v>53.501215615701298</v>
      </c>
      <c r="G47">
        <v>0.92464694538018299</v>
      </c>
      <c r="H47">
        <v>1.6339079039717599</v>
      </c>
      <c r="I47">
        <v>1.20785077735205E-2</v>
      </c>
      <c r="J47">
        <v>196</v>
      </c>
      <c r="K47">
        <v>0</v>
      </c>
      <c r="L47">
        <v>402.83669083781399</v>
      </c>
      <c r="M47">
        <v>5.3761479216969796</v>
      </c>
      <c r="O47">
        <f t="shared" si="0"/>
        <v>1.9740000000000002</v>
      </c>
      <c r="P47">
        <f t="shared" si="1"/>
        <v>1.9946021003971088</v>
      </c>
      <c r="Q47">
        <f t="shared" si="2"/>
        <v>2.0931774506665537</v>
      </c>
      <c r="S47">
        <f t="shared" si="3"/>
        <v>-1.1169999999999991</v>
      </c>
      <c r="T47">
        <f t="shared" si="4"/>
        <v>-1.1470946302970784</v>
      </c>
      <c r="U47">
        <f t="shared" si="5"/>
        <v>-1.216908431348473</v>
      </c>
      <c r="W47">
        <f t="shared" si="6"/>
        <v>8.4705459424392338E-3</v>
      </c>
      <c r="X47">
        <f t="shared" si="7"/>
        <v>1.2258513465419174E-2</v>
      </c>
      <c r="Z47">
        <v>9.7230000000000008</v>
      </c>
      <c r="AA47">
        <v>1268.8112244898</v>
      </c>
      <c r="AB47">
        <v>1235.6412333328301</v>
      </c>
      <c r="AC47">
        <v>5.1463737554467199</v>
      </c>
      <c r="AD47">
        <v>2.4328335255718598</v>
      </c>
    </row>
    <row r="48" spans="1:30">
      <c r="A48">
        <v>1410357891</v>
      </c>
      <c r="B48">
        <v>10.646000000000001</v>
      </c>
      <c r="C48">
        <v>12.528</v>
      </c>
      <c r="D48">
        <v>348.07653061224499</v>
      </c>
      <c r="E48">
        <v>4.7014575332910304</v>
      </c>
      <c r="F48">
        <v>55.575818902404798</v>
      </c>
      <c r="G48">
        <v>0.47812030585691101</v>
      </c>
      <c r="H48">
        <v>1.42822847810511</v>
      </c>
      <c r="I48">
        <v>4.2049098728078804E-3</v>
      </c>
      <c r="J48">
        <v>196</v>
      </c>
      <c r="K48">
        <v>0</v>
      </c>
      <c r="L48">
        <v>371.52431779459499</v>
      </c>
      <c r="M48">
        <v>2.9777602953311901</v>
      </c>
      <c r="O48">
        <f t="shared" si="0"/>
        <v>1.8819999999999997</v>
      </c>
      <c r="P48">
        <f t="shared" si="1"/>
        <v>2.4458131461070893</v>
      </c>
      <c r="Q48">
        <f t="shared" si="2"/>
        <v>2.3750318865326481</v>
      </c>
      <c r="S48">
        <f t="shared" si="3"/>
        <v>-0.92300000000000004</v>
      </c>
      <c r="T48">
        <f t="shared" si="4"/>
        <v>-1.4043056760070582</v>
      </c>
      <c r="U48">
        <f t="shared" si="5"/>
        <v>-1.3047628672145688</v>
      </c>
      <c r="W48">
        <f t="shared" si="6"/>
        <v>1.0171940412859959E-2</v>
      </c>
      <c r="X48">
        <f t="shared" si="7"/>
        <v>6.5318799935647487E-3</v>
      </c>
      <c r="Z48">
        <v>9.7230000000000008</v>
      </c>
      <c r="AA48">
        <v>1268.8112244898</v>
      </c>
      <c r="AB48">
        <v>1235.6412333328301</v>
      </c>
      <c r="AC48">
        <v>5.1463737554467199</v>
      </c>
      <c r="AD48">
        <v>2.4328335255718598</v>
      </c>
    </row>
    <row r="49" spans="1:30">
      <c r="A49">
        <v>1410357572</v>
      </c>
      <c r="B49">
        <v>10.539</v>
      </c>
      <c r="C49">
        <v>12.795999999999999</v>
      </c>
      <c r="D49">
        <v>301.66836734693902</v>
      </c>
      <c r="E49">
        <v>6.1555555658426204</v>
      </c>
      <c r="F49">
        <v>23.662900025248501</v>
      </c>
      <c r="G49">
        <v>0.50331525629905605</v>
      </c>
      <c r="H49">
        <v>1.9903924902550401</v>
      </c>
      <c r="I49">
        <v>2.80364944126083E-2</v>
      </c>
      <c r="J49">
        <v>196</v>
      </c>
      <c r="K49">
        <v>0</v>
      </c>
      <c r="L49">
        <v>197.47831351147801</v>
      </c>
      <c r="M49">
        <v>3.3718327063930702</v>
      </c>
      <c r="O49">
        <f t="shared" si="0"/>
        <v>2.2569999999999997</v>
      </c>
      <c r="P49">
        <f t="shared" si="1"/>
        <v>2.7081755678415993</v>
      </c>
      <c r="Q49">
        <f t="shared" si="2"/>
        <v>3.1682014759093011</v>
      </c>
      <c r="S49">
        <f t="shared" si="3"/>
        <v>-0.81599999999999895</v>
      </c>
      <c r="T49">
        <f t="shared" si="4"/>
        <v>-1.5596680977415678</v>
      </c>
      <c r="U49">
        <f t="shared" si="5"/>
        <v>-1.9909324565912214</v>
      </c>
      <c r="W49">
        <f t="shared" si="6"/>
        <v>1.753658556694293E-2</v>
      </c>
      <c r="X49">
        <f t="shared" si="7"/>
        <v>1.624627015854796E-2</v>
      </c>
      <c r="Z49">
        <v>9.7230000000000008</v>
      </c>
      <c r="AA49">
        <v>1268.8112244898</v>
      </c>
      <c r="AB49">
        <v>1235.6412333328301</v>
      </c>
      <c r="AC49">
        <v>5.1463737554467199</v>
      </c>
      <c r="AD49">
        <v>2.4328335255718598</v>
      </c>
    </row>
    <row r="50" spans="1:30">
      <c r="A50">
        <v>1410357356</v>
      </c>
      <c r="B50">
        <v>10.477</v>
      </c>
      <c r="C50">
        <v>12.734</v>
      </c>
      <c r="D50">
        <v>528.93367346938805</v>
      </c>
      <c r="E50">
        <v>5.7679426375233698</v>
      </c>
      <c r="F50">
        <v>69.881893527886305</v>
      </c>
      <c r="G50">
        <v>0.58053622977397201</v>
      </c>
      <c r="H50">
        <v>1.5462256360362501</v>
      </c>
      <c r="I50">
        <v>6.51749648541436E-3</v>
      </c>
      <c r="J50">
        <v>196</v>
      </c>
      <c r="K50">
        <v>0</v>
      </c>
      <c r="L50">
        <v>511.67541153872997</v>
      </c>
      <c r="M50">
        <v>3.7738319362550099</v>
      </c>
      <c r="O50">
        <f t="shared" si="0"/>
        <v>2.2569999999999997</v>
      </c>
      <c r="P50">
        <f t="shared" si="1"/>
        <v>2.1604969591001959</v>
      </c>
      <c r="Q50">
        <f t="shared" si="2"/>
        <v>2.1965136311559093</v>
      </c>
      <c r="S50">
        <f t="shared" si="3"/>
        <v>-0.75399999999999956</v>
      </c>
      <c r="T50">
        <f t="shared" si="4"/>
        <v>-0.94998948900016489</v>
      </c>
      <c r="U50">
        <f t="shared" si="5"/>
        <v>-0.95724461183783016</v>
      </c>
      <c r="W50">
        <f t="shared" si="6"/>
        <v>7.3807973255496373E-3</v>
      </c>
      <c r="X50">
        <f t="shared" si="7"/>
        <v>5.8428111922357306E-3</v>
      </c>
      <c r="Z50">
        <v>9.7230000000000008</v>
      </c>
      <c r="AA50">
        <v>1268.8112244898</v>
      </c>
      <c r="AB50">
        <v>1235.6412333328301</v>
      </c>
      <c r="AC50">
        <v>5.1463737554467199</v>
      </c>
      <c r="AD50">
        <v>2.4328335255718598</v>
      </c>
    </row>
    <row r="51" spans="1:30">
      <c r="A51">
        <v>1410357731</v>
      </c>
      <c r="B51">
        <v>10.441000000000001</v>
      </c>
      <c r="C51">
        <v>12.106999999999999</v>
      </c>
      <c r="D51">
        <v>531.26530612244903</v>
      </c>
      <c r="E51">
        <v>6.8396510001515596</v>
      </c>
      <c r="F51">
        <v>74.691112016390903</v>
      </c>
      <c r="G51">
        <v>0.84405334462270398</v>
      </c>
      <c r="H51">
        <v>1.4690100676057301</v>
      </c>
      <c r="I51">
        <v>6.71110612376913E-3</v>
      </c>
      <c r="J51">
        <v>196</v>
      </c>
      <c r="K51">
        <v>0</v>
      </c>
      <c r="L51">
        <v>511.53257008649899</v>
      </c>
      <c r="M51">
        <v>4.1644450305918603</v>
      </c>
      <c r="O51">
        <f t="shared" si="0"/>
        <v>1.6659999999999986</v>
      </c>
      <c r="P51">
        <f t="shared" si="1"/>
        <v>2.1917213610893258</v>
      </c>
      <c r="Q51">
        <f t="shared" si="2"/>
        <v>2.2328167721399907</v>
      </c>
      <c r="S51">
        <f t="shared" si="3"/>
        <v>-0.71799999999999997</v>
      </c>
      <c r="T51">
        <f t="shared" si="4"/>
        <v>-0.94521389098929598</v>
      </c>
      <c r="U51">
        <f t="shared" si="5"/>
        <v>-0.95754775282191162</v>
      </c>
      <c r="W51">
        <f t="shared" si="6"/>
        <v>9.4939396449751356E-3</v>
      </c>
      <c r="X51">
        <f t="shared" si="7"/>
        <v>6.6677300430020292E-3</v>
      </c>
      <c r="Z51">
        <v>9.7230000000000008</v>
      </c>
      <c r="AA51">
        <v>1268.8112244898</v>
      </c>
      <c r="AB51">
        <v>1235.6412333328301</v>
      </c>
      <c r="AC51">
        <v>5.1463737554467199</v>
      </c>
      <c r="AD51">
        <v>2.4328335255718598</v>
      </c>
    </row>
    <row r="52" spans="1:30">
      <c r="A52">
        <v>1410357883</v>
      </c>
      <c r="B52">
        <v>10.44</v>
      </c>
      <c r="C52">
        <v>11.935</v>
      </c>
      <c r="D52">
        <v>475.96938775510199</v>
      </c>
      <c r="E52">
        <v>5.5082805985343501</v>
      </c>
      <c r="F52">
        <v>55.665723909432202</v>
      </c>
      <c r="G52">
        <v>0.82427538151151603</v>
      </c>
      <c r="H52">
        <v>1.6134121373740899</v>
      </c>
      <c r="I52">
        <v>1.36804724292075E-2</v>
      </c>
      <c r="J52">
        <v>196</v>
      </c>
      <c r="K52">
        <v>0</v>
      </c>
      <c r="L52">
        <v>411.23538418081398</v>
      </c>
      <c r="M52">
        <v>3.6221960283796402</v>
      </c>
      <c r="O52">
        <f t="shared" si="0"/>
        <v>1.495000000000001</v>
      </c>
      <c r="P52">
        <f t="shared" si="1"/>
        <v>2.3120524457017</v>
      </c>
      <c r="Q52">
        <f t="shared" si="2"/>
        <v>2.4707738103400008</v>
      </c>
      <c r="S52">
        <f t="shared" si="3"/>
        <v>-0.71699999999999875</v>
      </c>
      <c r="T52">
        <f t="shared" si="4"/>
        <v>-1.0645449756016676</v>
      </c>
      <c r="U52">
        <f t="shared" si="5"/>
        <v>-1.1945047910219204</v>
      </c>
      <c r="W52">
        <f t="shared" si="6"/>
        <v>8.0979138600938416E-3</v>
      </c>
      <c r="X52">
        <f t="shared" si="7"/>
        <v>7.3857986516328022E-3</v>
      </c>
      <c r="Z52">
        <v>9.7230000000000008</v>
      </c>
      <c r="AA52">
        <v>1268.8112244898</v>
      </c>
      <c r="AB52">
        <v>1235.6412333328301</v>
      </c>
      <c r="AC52">
        <v>5.1463737554467199</v>
      </c>
      <c r="AD52">
        <v>2.4328335255718598</v>
      </c>
    </row>
    <row r="53" spans="1:30">
      <c r="A53">
        <v>1410357425</v>
      </c>
      <c r="B53">
        <v>10.401999999999999</v>
      </c>
      <c r="C53">
        <v>11.403</v>
      </c>
      <c r="D53">
        <v>735.32142857142901</v>
      </c>
      <c r="E53">
        <v>4.8787803452529097</v>
      </c>
      <c r="F53">
        <v>114.573127800593</v>
      </c>
      <c r="G53">
        <v>0.62923595074517102</v>
      </c>
      <c r="H53">
        <v>1.4179137015243399</v>
      </c>
      <c r="I53">
        <v>3.78889160267949E-3</v>
      </c>
      <c r="J53">
        <v>196</v>
      </c>
      <c r="K53">
        <v>0</v>
      </c>
      <c r="L53">
        <v>773.86372351384296</v>
      </c>
      <c r="M53">
        <v>3.31400917805597</v>
      </c>
      <c r="O53">
        <f t="shared" si="0"/>
        <v>1.0010000000000012</v>
      </c>
      <c r="P53">
        <f t="shared" si="1"/>
        <v>1.8778069443297154</v>
      </c>
      <c r="Q53">
        <f t="shared" si="2"/>
        <v>1.8223387783211056</v>
      </c>
      <c r="S53">
        <f t="shared" si="3"/>
        <v>-0.67899999999999849</v>
      </c>
      <c r="T53">
        <f t="shared" si="4"/>
        <v>-0.59229947422968376</v>
      </c>
      <c r="U53">
        <f t="shared" si="5"/>
        <v>-0.50806975900302542</v>
      </c>
      <c r="W53">
        <f t="shared" si="6"/>
        <v>2.7850490596419419E-3</v>
      </c>
      <c r="X53">
        <f t="shared" si="7"/>
        <v>2.5040642841974714E-3</v>
      </c>
      <c r="Z53">
        <v>9.7230000000000008</v>
      </c>
      <c r="AA53">
        <v>1268.8112244898</v>
      </c>
      <c r="AB53">
        <v>1235.6412333328301</v>
      </c>
      <c r="AC53">
        <v>5.1463737554467199</v>
      </c>
      <c r="AD53">
        <v>2.4328335255718598</v>
      </c>
    </row>
    <row r="54" spans="1:30">
      <c r="A54">
        <v>1420366981</v>
      </c>
      <c r="B54">
        <v>10.397</v>
      </c>
      <c r="C54">
        <v>12.590999999999999</v>
      </c>
      <c r="D54">
        <v>663.98979591836701</v>
      </c>
      <c r="E54">
        <v>6.3193548417696404</v>
      </c>
      <c r="F54">
        <v>87.775011495989403</v>
      </c>
      <c r="G54">
        <v>0.74528621706095299</v>
      </c>
      <c r="H54">
        <v>1.56480243582266</v>
      </c>
      <c r="I54">
        <v>7.5270216087379204E-3</v>
      </c>
      <c r="J54">
        <v>196</v>
      </c>
      <c r="K54">
        <v>0</v>
      </c>
      <c r="L54">
        <v>645.78513240761004</v>
      </c>
      <c r="M54">
        <v>3.0993512602099802</v>
      </c>
      <c r="O54">
        <f t="shared" si="0"/>
        <v>2.1939999999999991</v>
      </c>
      <c r="P54">
        <f t="shared" si="1"/>
        <v>1.9935964868600697</v>
      </c>
      <c r="Q54">
        <f t="shared" si="2"/>
        <v>2.0237798943782099</v>
      </c>
      <c r="S54">
        <f t="shared" si="3"/>
        <v>-0.67399999999999949</v>
      </c>
      <c r="T54">
        <f t="shared" si="4"/>
        <v>-0.70308901676003921</v>
      </c>
      <c r="U54">
        <f t="shared" si="5"/>
        <v>-0.70451087506012977</v>
      </c>
      <c r="W54">
        <f t="shared" si="6"/>
        <v>5.8894538198563939E-3</v>
      </c>
      <c r="X54">
        <f t="shared" si="7"/>
        <v>3.0627812853795122E-3</v>
      </c>
      <c r="Z54">
        <v>9.7230000000000008</v>
      </c>
      <c r="AA54">
        <v>1268.8112244898</v>
      </c>
      <c r="AB54">
        <v>1235.6412333328301</v>
      </c>
      <c r="AC54">
        <v>5.1463737554467199</v>
      </c>
      <c r="AD54">
        <v>2.4328335255718598</v>
      </c>
    </row>
    <row r="55" spans="1:30">
      <c r="A55">
        <v>1410357207</v>
      </c>
      <c r="B55">
        <v>10.358000000000001</v>
      </c>
      <c r="C55">
        <v>12.15</v>
      </c>
      <c r="D55">
        <v>737.87244897959204</v>
      </c>
      <c r="E55">
        <v>5.3152046762401497</v>
      </c>
      <c r="F55">
        <v>99.047462178339899</v>
      </c>
      <c r="G55">
        <v>0.63543598498739695</v>
      </c>
      <c r="H55">
        <v>1.5193027106202599</v>
      </c>
      <c r="I55">
        <v>6.5793078992720999E-3</v>
      </c>
      <c r="J55">
        <v>196</v>
      </c>
      <c r="K55">
        <v>0</v>
      </c>
      <c r="L55">
        <v>714.98249557882696</v>
      </c>
      <c r="M55">
        <v>3.2921698428105399</v>
      </c>
      <c r="O55">
        <f t="shared" si="0"/>
        <v>1.7919999999999998</v>
      </c>
      <c r="P55">
        <f t="shared" si="1"/>
        <v>1.9180467630978937</v>
      </c>
      <c r="Q55">
        <f t="shared" si="2"/>
        <v>1.9522614764993342</v>
      </c>
      <c r="S55">
        <f t="shared" si="3"/>
        <v>-0.63499999999999979</v>
      </c>
      <c r="T55">
        <f t="shared" si="4"/>
        <v>-0.58853929299786301</v>
      </c>
      <c r="U55">
        <f t="shared" si="5"/>
        <v>-0.59399245718125426</v>
      </c>
      <c r="W55">
        <f t="shared" si="6"/>
        <v>3.3980751056995606E-3</v>
      </c>
      <c r="X55">
        <f t="shared" si="7"/>
        <v>2.8522614530481771E-3</v>
      </c>
      <c r="Z55">
        <v>9.7230000000000008</v>
      </c>
      <c r="AA55">
        <v>1268.8112244898</v>
      </c>
      <c r="AB55">
        <v>1235.6412333328301</v>
      </c>
      <c r="AC55">
        <v>5.1463737554467199</v>
      </c>
      <c r="AD55">
        <v>2.4328335255718598</v>
      </c>
    </row>
    <row r="56" spans="1:30">
      <c r="A56">
        <v>1410356610</v>
      </c>
      <c r="B56">
        <v>10.164999999999999</v>
      </c>
      <c r="C56">
        <v>12.327</v>
      </c>
      <c r="D56">
        <v>517.56565656565704</v>
      </c>
      <c r="E56">
        <v>14.7740880776411</v>
      </c>
      <c r="F56">
        <v>46.894819455399897</v>
      </c>
      <c r="G56">
        <v>0.77658863979603299</v>
      </c>
      <c r="H56">
        <v>1.69630559462959</v>
      </c>
      <c r="I56">
        <v>1.4639754500449499E-2</v>
      </c>
      <c r="J56">
        <v>99</v>
      </c>
      <c r="K56">
        <v>0</v>
      </c>
      <c r="L56">
        <v>367.59858116555898</v>
      </c>
      <c r="M56">
        <v>4.8431500884022798</v>
      </c>
      <c r="O56">
        <f t="shared" si="0"/>
        <v>2.1620000000000008</v>
      </c>
      <c r="P56">
        <f t="shared" si="1"/>
        <v>2.4960863732501837</v>
      </c>
      <c r="Q56">
        <f t="shared" si="2"/>
        <v>2.8675654338646943</v>
      </c>
      <c r="S56">
        <f t="shared" si="3"/>
        <v>-0.44199999999999839</v>
      </c>
      <c r="T56">
        <f t="shared" si="4"/>
        <v>-0.9735789031501525</v>
      </c>
      <c r="U56">
        <f t="shared" si="5"/>
        <v>-1.3162964145466127</v>
      </c>
      <c r="W56">
        <f t="shared" si="6"/>
        <v>2.616369948566466E-2</v>
      </c>
      <c r="X56">
        <f t="shared" si="7"/>
        <v>1.2075689410464552E-2</v>
      </c>
      <c r="Z56">
        <v>9.7230000000000008</v>
      </c>
      <c r="AA56">
        <v>1268.8112244898</v>
      </c>
      <c r="AB56">
        <v>1235.6412333328301</v>
      </c>
      <c r="AC56">
        <v>5.1463737554467199</v>
      </c>
      <c r="AD56">
        <v>2.4328335255718598</v>
      </c>
    </row>
    <row r="57" spans="1:30">
      <c r="A57">
        <v>1410356983</v>
      </c>
      <c r="B57">
        <v>10.032</v>
      </c>
      <c r="C57">
        <v>11.898999999999999</v>
      </c>
      <c r="D57">
        <v>473.66836734693902</v>
      </c>
      <c r="E57">
        <v>5.71623382398821</v>
      </c>
      <c r="F57">
        <v>70.975704581032701</v>
      </c>
      <c r="G57">
        <v>0.65037401393998895</v>
      </c>
      <c r="H57">
        <v>1.4935701547640099</v>
      </c>
      <c r="I57">
        <v>7.3818994492784703E-3</v>
      </c>
      <c r="J57">
        <v>196</v>
      </c>
      <c r="K57">
        <v>0</v>
      </c>
      <c r="L57">
        <v>503.782071124585</v>
      </c>
      <c r="M57">
        <v>3.66190174711355</v>
      </c>
      <c r="O57">
        <f t="shared" si="0"/>
        <v>1.8669999999999991</v>
      </c>
      <c r="P57">
        <f t="shared" si="1"/>
        <v>2.7253140436972396</v>
      </c>
      <c r="Q57">
        <f t="shared" si="2"/>
        <v>2.6583932311887093</v>
      </c>
      <c r="S57">
        <f t="shared" si="3"/>
        <v>-0.30899999999999928</v>
      </c>
      <c r="T57">
        <f t="shared" si="4"/>
        <v>-1.0698065735972093</v>
      </c>
      <c r="U57">
        <f t="shared" si="5"/>
        <v>-0.97412421187062903</v>
      </c>
      <c r="W57">
        <f t="shared" si="6"/>
        <v>8.6293387896763107E-3</v>
      </c>
      <c r="X57">
        <f t="shared" si="7"/>
        <v>5.7278912922547054E-3</v>
      </c>
      <c r="Z57">
        <v>9.7230000000000008</v>
      </c>
      <c r="AA57">
        <v>1268.8112244898</v>
      </c>
      <c r="AB57">
        <v>1235.6412333328301</v>
      </c>
      <c r="AC57">
        <v>5.1463737554467199</v>
      </c>
      <c r="AD57">
        <v>2.4328335255718598</v>
      </c>
    </row>
    <row r="58" spans="1:30">
      <c r="A58">
        <v>1410357617</v>
      </c>
      <c r="B58">
        <v>9.9920000000000009</v>
      </c>
      <c r="C58">
        <v>12.124000000000001</v>
      </c>
      <c r="D58">
        <v>574.65306122448999</v>
      </c>
      <c r="E58">
        <v>4.8820650067139599</v>
      </c>
      <c r="F58">
        <v>81.146376070760297</v>
      </c>
      <c r="G58">
        <v>0.62655103659093403</v>
      </c>
      <c r="H58">
        <v>1.5642063454691499</v>
      </c>
      <c r="I58">
        <v>7.5801309669764E-3</v>
      </c>
      <c r="J58">
        <v>196</v>
      </c>
      <c r="K58">
        <v>0</v>
      </c>
      <c r="L58">
        <v>598.15615217753202</v>
      </c>
      <c r="M58">
        <v>2.4517863665938799</v>
      </c>
      <c r="O58">
        <f t="shared" si="0"/>
        <v>2.1319999999999997</v>
      </c>
      <c r="P58">
        <f t="shared" si="1"/>
        <v>2.5554856885809398</v>
      </c>
      <c r="Q58">
        <f t="shared" si="2"/>
        <v>2.511963565211321</v>
      </c>
      <c r="S58">
        <f t="shared" si="3"/>
        <v>-0.26900000000000013</v>
      </c>
      <c r="T58">
        <f t="shared" si="4"/>
        <v>-0.85997821848090894</v>
      </c>
      <c r="U58">
        <f t="shared" si="5"/>
        <v>-0.78769454589324173</v>
      </c>
      <c r="W58">
        <f t="shared" si="6"/>
        <v>4.7901953235212069E-3</v>
      </c>
      <c r="X58">
        <f t="shared" si="7"/>
        <v>2.3056493669522116E-3</v>
      </c>
      <c r="Z58">
        <v>9.7230000000000008</v>
      </c>
      <c r="AA58">
        <v>1268.8112244898</v>
      </c>
      <c r="AB58">
        <v>1235.6412333328301</v>
      </c>
      <c r="AC58">
        <v>5.1463737554467199</v>
      </c>
      <c r="AD58">
        <v>2.4328335255718598</v>
      </c>
    </row>
    <row r="59" spans="1:30">
      <c r="A59">
        <v>1410358865</v>
      </c>
      <c r="B59">
        <v>9.9459999999999997</v>
      </c>
      <c r="C59">
        <v>10.816000000000001</v>
      </c>
      <c r="D59">
        <v>1050.32653061224</v>
      </c>
      <c r="E59">
        <v>8.3817930018886901</v>
      </c>
      <c r="F59">
        <v>178.750242688003</v>
      </c>
      <c r="G59">
        <v>0.77092326785589305</v>
      </c>
      <c r="H59">
        <v>1.3972433610772901</v>
      </c>
      <c r="I59">
        <v>7.7157494383637399E-4</v>
      </c>
      <c r="J59">
        <v>196</v>
      </c>
      <c r="K59">
        <v>0</v>
      </c>
      <c r="L59">
        <v>1161.8388222981901</v>
      </c>
      <c r="M59">
        <v>4.66537716294863</v>
      </c>
      <c r="O59">
        <f t="shared" si="0"/>
        <v>0.87000000000000099</v>
      </c>
      <c r="P59">
        <f t="shared" si="1"/>
        <v>1.9466891609027188</v>
      </c>
      <c r="Q59">
        <f t="shared" si="2"/>
        <v>1.8371352896783417</v>
      </c>
      <c r="S59">
        <f t="shared" si="3"/>
        <v>-0.22299999999999898</v>
      </c>
      <c r="T59">
        <f t="shared" si="4"/>
        <v>-0.2051816908026875</v>
      </c>
      <c r="U59">
        <f t="shared" si="5"/>
        <v>-6.686627036026177E-2</v>
      </c>
      <c r="W59">
        <f t="shared" si="6"/>
        <v>4.2350761341299337E-3</v>
      </c>
      <c r="X59">
        <f t="shared" si="7"/>
        <v>2.2154698723507033E-3</v>
      </c>
      <c r="Z59">
        <v>9.7230000000000008</v>
      </c>
      <c r="AA59">
        <v>1268.8112244898</v>
      </c>
      <c r="AB59">
        <v>1235.6412333328301</v>
      </c>
      <c r="AC59">
        <v>5.1463737554467199</v>
      </c>
      <c r="AD59">
        <v>2.4328335255718598</v>
      </c>
    </row>
    <row r="60" spans="1:30">
      <c r="A60">
        <v>1410357574</v>
      </c>
      <c r="B60">
        <v>9.8930000000000007</v>
      </c>
      <c r="C60">
        <v>11.79</v>
      </c>
      <c r="D60">
        <v>708.30612244897998</v>
      </c>
      <c r="E60">
        <v>6.9310762218438899</v>
      </c>
      <c r="F60">
        <v>87.927948197537802</v>
      </c>
      <c r="G60">
        <v>0.824981725469077</v>
      </c>
      <c r="H60">
        <v>1.5270825312162699</v>
      </c>
      <c r="I60">
        <v>5.88349965752931E-3</v>
      </c>
      <c r="J60">
        <v>196</v>
      </c>
      <c r="K60">
        <v>0</v>
      </c>
      <c r="L60">
        <v>637.351473772605</v>
      </c>
      <c r="M60">
        <v>4.6786335155444201</v>
      </c>
      <c r="O60">
        <f t="shared" si="0"/>
        <v>1.8969999999999985</v>
      </c>
      <c r="P60">
        <f t="shared" si="1"/>
        <v>2.4274475105883271</v>
      </c>
      <c r="Q60">
        <f t="shared" si="2"/>
        <v>2.54205251404405</v>
      </c>
      <c r="S60">
        <f t="shared" si="3"/>
        <v>-0.16999999999999993</v>
      </c>
      <c r="T60">
        <f t="shared" si="4"/>
        <v>-0.63294004048829766</v>
      </c>
      <c r="U60">
        <f t="shared" si="5"/>
        <v>-0.71878349472596981</v>
      </c>
      <c r="W60">
        <f t="shared" si="6"/>
        <v>6.1778408181344391E-3</v>
      </c>
      <c r="X60">
        <f t="shared" si="7"/>
        <v>5.8054134717114847E-3</v>
      </c>
      <c r="Z60">
        <v>9.7230000000000008</v>
      </c>
      <c r="AA60">
        <v>1268.8112244898</v>
      </c>
      <c r="AB60">
        <v>1235.6412333328301</v>
      </c>
      <c r="AC60">
        <v>5.1463737554467199</v>
      </c>
      <c r="AD60">
        <v>2.4328335255718598</v>
      </c>
    </row>
    <row r="61" spans="1:30">
      <c r="A61">
        <v>1420367339</v>
      </c>
      <c r="B61">
        <v>9.8219999999999992</v>
      </c>
      <c r="C61">
        <v>12.037000000000001</v>
      </c>
      <c r="D61">
        <v>988.44897959183697</v>
      </c>
      <c r="E61">
        <v>5.6815124537281401</v>
      </c>
      <c r="F61">
        <v>164.23640223126301</v>
      </c>
      <c r="G61">
        <v>0.52659954678409004</v>
      </c>
      <c r="H61">
        <v>1.39581045487546</v>
      </c>
      <c r="I61">
        <v>4.6886383805992601E-4</v>
      </c>
      <c r="J61">
        <v>196</v>
      </c>
      <c r="K61">
        <v>0</v>
      </c>
      <c r="L61">
        <v>1058.70641111552</v>
      </c>
      <c r="M61">
        <v>2.6874971689637599</v>
      </c>
      <c r="O61">
        <f t="shared" si="0"/>
        <v>2.2150000000000016</v>
      </c>
      <c r="P61">
        <f t="shared" si="1"/>
        <v>2.1366143564766285</v>
      </c>
      <c r="Q61">
        <f t="shared" si="2"/>
        <v>2.0620611424835467</v>
      </c>
      <c r="S61">
        <f t="shared" si="3"/>
        <v>-9.8999999999998423E-2</v>
      </c>
      <c r="T61">
        <f t="shared" si="4"/>
        <v>-0.27110688637659658</v>
      </c>
      <c r="U61">
        <f t="shared" si="5"/>
        <v>-0.16779212316546571</v>
      </c>
      <c r="W61">
        <f t="shared" si="6"/>
        <v>1.8279396541284187E-3</v>
      </c>
      <c r="X61">
        <f t="shared" si="7"/>
        <v>6.1703297964182946E-4</v>
      </c>
      <c r="Z61">
        <v>9.7230000000000008</v>
      </c>
      <c r="AA61">
        <v>1268.8112244898</v>
      </c>
      <c r="AB61">
        <v>1235.6412333328301</v>
      </c>
      <c r="AC61">
        <v>5.1463737554467199</v>
      </c>
      <c r="AD61">
        <v>2.4328335255718598</v>
      </c>
    </row>
    <row r="62" spans="1:30">
      <c r="A62">
        <v>1410357506</v>
      </c>
      <c r="B62">
        <v>9.7850000000000001</v>
      </c>
      <c r="C62">
        <v>11.586</v>
      </c>
      <c r="D62">
        <v>1030.88265306122</v>
      </c>
      <c r="E62">
        <v>5.3162195458613404</v>
      </c>
      <c r="F62">
        <v>178.29245457244099</v>
      </c>
      <c r="G62">
        <v>0.73728594177225204</v>
      </c>
      <c r="H62">
        <v>1.3950838172372499</v>
      </c>
      <c r="I62">
        <v>2.7810486445007E-4</v>
      </c>
      <c r="J62">
        <v>196</v>
      </c>
      <c r="K62">
        <v>0</v>
      </c>
      <c r="L62">
        <v>1163.7581858434601</v>
      </c>
      <c r="M62">
        <v>3.4077357994108</v>
      </c>
      <c r="O62">
        <f t="shared" si="0"/>
        <v>1.8010000000000002</v>
      </c>
      <c r="P62">
        <f t="shared" si="1"/>
        <v>2.1279769207593864</v>
      </c>
      <c r="Q62">
        <f t="shared" si="2"/>
        <v>1.9963431279606798</v>
      </c>
      <c r="S62">
        <f t="shared" si="3"/>
        <v>-6.1999999999999389E-2</v>
      </c>
      <c r="T62">
        <f t="shared" si="4"/>
        <v>-0.22546945065935478</v>
      </c>
      <c r="U62">
        <f t="shared" si="5"/>
        <v>-6.5074108642599784E-2</v>
      </c>
      <c r="W62">
        <f t="shared" si="6"/>
        <v>1.1898057380279325E-3</v>
      </c>
      <c r="X62">
        <f t="shared" si="7"/>
        <v>1.0390384954563209E-3</v>
      </c>
      <c r="Z62">
        <v>9.7230000000000008</v>
      </c>
      <c r="AA62">
        <v>1268.8112244898</v>
      </c>
      <c r="AB62">
        <v>1235.6412333328301</v>
      </c>
      <c r="AC62">
        <v>5.1463737554467199</v>
      </c>
      <c r="AD62">
        <v>2.4328335255718598</v>
      </c>
    </row>
    <row r="63" spans="1:30">
      <c r="A63">
        <v>1410356858</v>
      </c>
      <c r="B63">
        <v>9.7230000000000008</v>
      </c>
      <c r="C63">
        <v>11.438000000000001</v>
      </c>
      <c r="D63">
        <v>1268.8112244898</v>
      </c>
      <c r="E63">
        <v>5.1463737554467199</v>
      </c>
      <c r="F63">
        <v>175.84619159437199</v>
      </c>
      <c r="G63">
        <v>0.43306926735604301</v>
      </c>
      <c r="H63">
        <v>1.4664181998915</v>
      </c>
      <c r="I63">
        <v>3.5986782353571701E-3</v>
      </c>
      <c r="J63">
        <v>196</v>
      </c>
      <c r="K63">
        <v>0</v>
      </c>
      <c r="L63">
        <v>1235.6412333328301</v>
      </c>
      <c r="M63">
        <v>2.4328335255718598</v>
      </c>
      <c r="O63">
        <f t="shared" si="0"/>
        <v>1.7149999999999999</v>
      </c>
      <c r="P63">
        <f t="shared" si="1"/>
        <v>1.9645074701000302</v>
      </c>
      <c r="Q63">
        <f t="shared" si="2"/>
        <v>1.9932690193180793</v>
      </c>
      <c r="S63">
        <f t="shared" si="3"/>
        <v>0</v>
      </c>
      <c r="T63">
        <f t="shared" si="4"/>
        <v>0</v>
      </c>
      <c r="U63">
        <f t="shared" si="5"/>
        <v>0</v>
      </c>
      <c r="W63">
        <f t="shared" si="6"/>
        <v>0</v>
      </c>
      <c r="X63">
        <f t="shared" si="7"/>
        <v>0</v>
      </c>
      <c r="Z63">
        <v>9.7230000000000008</v>
      </c>
      <c r="AA63">
        <v>1268.8112244898</v>
      </c>
      <c r="AB63">
        <v>1235.6412333328301</v>
      </c>
      <c r="AC63">
        <v>5.1463737554467199</v>
      </c>
      <c r="AD63">
        <v>2.4328335255718598</v>
      </c>
    </row>
    <row r="64" spans="1:30">
      <c r="A64">
        <v>1420368730</v>
      </c>
      <c r="B64">
        <v>9.7050000000000001</v>
      </c>
      <c r="C64">
        <v>11.462</v>
      </c>
      <c r="D64">
        <v>882.77551020408202</v>
      </c>
      <c r="E64">
        <v>6.5726289514967302</v>
      </c>
      <c r="F64">
        <v>146.92409391869799</v>
      </c>
      <c r="G64">
        <v>0.67402971193474603</v>
      </c>
      <c r="H64">
        <v>1.39512410794292</v>
      </c>
      <c r="I64">
        <v>4.0929939933481198E-4</v>
      </c>
      <c r="J64">
        <v>196</v>
      </c>
      <c r="K64">
        <v>0</v>
      </c>
      <c r="L64">
        <v>924.45965385172701</v>
      </c>
      <c r="M64">
        <v>3.6777307563967598</v>
      </c>
      <c r="O64">
        <f t="shared" si="0"/>
        <v>1.7569999999999997</v>
      </c>
      <c r="P64">
        <f t="shared" si="1"/>
        <v>2.3763743086523652</v>
      </c>
      <c r="Q64">
        <f t="shared" si="2"/>
        <v>2.3262800949610849</v>
      </c>
      <c r="S64">
        <f t="shared" si="3"/>
        <v>1.8000000000000682E-2</v>
      </c>
      <c r="T64">
        <f t="shared" si="4"/>
        <v>-0.39386683855233406</v>
      </c>
      <c r="U64">
        <f t="shared" si="5"/>
        <v>-0.31501107564300579</v>
      </c>
      <c r="W64">
        <f t="shared" si="6"/>
        <v>3.658906785832805E-3</v>
      </c>
      <c r="X64">
        <f t="shared" si="7"/>
        <v>2.1751737495404044E-3</v>
      </c>
      <c r="Z64">
        <v>9.7230000000000008</v>
      </c>
      <c r="AA64">
        <v>1268.8112244898</v>
      </c>
      <c r="AB64">
        <v>1235.6412333328301</v>
      </c>
      <c r="AC64">
        <v>5.1463737554467199</v>
      </c>
      <c r="AD64">
        <v>2.4328335255718598</v>
      </c>
    </row>
    <row r="65" spans="1:30">
      <c r="A65">
        <v>1410356306</v>
      </c>
      <c r="B65">
        <v>9.4710000000000001</v>
      </c>
      <c r="C65">
        <v>10.334</v>
      </c>
      <c r="D65">
        <v>1002.0459183673501</v>
      </c>
      <c r="E65">
        <v>6.5189360438065096</v>
      </c>
      <c r="F65">
        <v>145.03596877388799</v>
      </c>
      <c r="G65">
        <v>0.61716964607604197</v>
      </c>
      <c r="H65">
        <v>1.4308360526525199</v>
      </c>
      <c r="I65">
        <v>3.90152015813319E-3</v>
      </c>
      <c r="J65">
        <v>196</v>
      </c>
      <c r="K65">
        <v>0</v>
      </c>
      <c r="L65">
        <v>982.33150632808804</v>
      </c>
      <c r="M65">
        <v>3.6607893429430498</v>
      </c>
      <c r="O65">
        <f t="shared" si="0"/>
        <v>0.86299999999999955</v>
      </c>
      <c r="P65">
        <f t="shared" si="1"/>
        <v>2.4727809415895203</v>
      </c>
      <c r="Q65">
        <f t="shared" si="2"/>
        <v>2.4943548164966245</v>
      </c>
      <c r="S65">
        <f t="shared" si="3"/>
        <v>0.25200000000000067</v>
      </c>
      <c r="T65">
        <f t="shared" si="4"/>
        <v>-0.25627347148948898</v>
      </c>
      <c r="U65">
        <f t="shared" si="5"/>
        <v>-0.24908579717854426</v>
      </c>
      <c r="W65">
        <f t="shared" si="6"/>
        <v>2.6456134079089755E-3</v>
      </c>
      <c r="X65">
        <f t="shared" si="7"/>
        <v>1.9030338460279683E-3</v>
      </c>
      <c r="Z65">
        <v>9.7230000000000008</v>
      </c>
      <c r="AA65">
        <v>1268.8112244898</v>
      </c>
      <c r="AB65">
        <v>1235.6412333328301</v>
      </c>
      <c r="AC65">
        <v>5.1463737554467199</v>
      </c>
      <c r="AD65">
        <v>2.4328335255718598</v>
      </c>
    </row>
    <row r="66" spans="1:30">
      <c r="A66">
        <v>1410357038</v>
      </c>
      <c r="B66">
        <v>9.3979999999999997</v>
      </c>
      <c r="C66">
        <v>11.201000000000001</v>
      </c>
      <c r="D66">
        <v>798.12244897959204</v>
      </c>
      <c r="E66">
        <v>6.41069969062164</v>
      </c>
      <c r="F66">
        <v>99.413218313850706</v>
      </c>
      <c r="G66">
        <v>0.69596072986979896</v>
      </c>
      <c r="H66">
        <v>1.5525271597655499</v>
      </c>
      <c r="I66">
        <v>6.0002965469947902E-3</v>
      </c>
      <c r="J66">
        <v>196</v>
      </c>
      <c r="K66">
        <v>0</v>
      </c>
      <c r="L66">
        <v>730.65056092284999</v>
      </c>
      <c r="M66">
        <v>3.4604456699735402</v>
      </c>
      <c r="O66">
        <f t="shared" ref="O66:O67" si="8">C66-B66</f>
        <v>1.8030000000000008</v>
      </c>
      <c r="P66">
        <f t="shared" ref="P66:P67" si="9">S66-T66 + Z66 - 2.5*LOG10(AA66)</f>
        <v>2.7928261837893631</v>
      </c>
      <c r="Q66">
        <f t="shared" ref="Q66:Q67" si="10">S66-U66+ Z66 - 2.5*LOG10(AB66)</f>
        <v>2.888725694907782</v>
      </c>
      <c r="S66">
        <f t="shared" ref="S66:S67" si="11">Z66-B66</f>
        <v>0.32500000000000107</v>
      </c>
      <c r="T66">
        <f t="shared" ref="T66:T67" si="12">-2.5*LOG10(AA66/D66)</f>
        <v>-0.50331871368933223</v>
      </c>
      <c r="U66">
        <f t="shared" ref="U66:U67" si="13">-2.5*LOG10(AB66/L66)</f>
        <v>-0.57045667558970181</v>
      </c>
      <c r="W66">
        <f t="shared" ref="W66:W67" si="14">ABS(-2.5*LOG10((AA66+AC66)/(D66+E66))-T66)</f>
        <v>4.2911370905770463E-3</v>
      </c>
      <c r="X66">
        <f t="shared" ref="X66:X67" si="15">ABS(-2.5*LOG10((AB66+AD66)/(L66+M66))-U66)</f>
        <v>2.9944474190907178E-3</v>
      </c>
      <c r="Z66">
        <v>9.7230000000000008</v>
      </c>
      <c r="AA66">
        <v>1268.8112244898</v>
      </c>
      <c r="AB66">
        <v>1235.6412333328301</v>
      </c>
      <c r="AC66">
        <v>5.1463737554467199</v>
      </c>
      <c r="AD66">
        <v>2.4328335255718598</v>
      </c>
    </row>
    <row r="67" spans="1:30">
      <c r="A67">
        <v>1410356515</v>
      </c>
      <c r="B67">
        <v>9.359</v>
      </c>
      <c r="C67">
        <v>11.007999999999999</v>
      </c>
      <c r="D67">
        <v>1372.0867346938801</v>
      </c>
      <c r="E67">
        <v>7.5806978945383401</v>
      </c>
      <c r="F67">
        <v>198.71613927054099</v>
      </c>
      <c r="G67">
        <v>0.50530903004348304</v>
      </c>
      <c r="H67">
        <v>1.4783052006267099</v>
      </c>
      <c r="I67">
        <v>3.5881125444421598E-3</v>
      </c>
      <c r="J67">
        <v>196</v>
      </c>
      <c r="K67">
        <v>0</v>
      </c>
      <c r="L67">
        <v>1405.96298035932</v>
      </c>
      <c r="M67">
        <v>1.82802473195361</v>
      </c>
      <c r="O67">
        <f t="shared" si="8"/>
        <v>1.6489999999999991</v>
      </c>
      <c r="P67">
        <f t="shared" si="9"/>
        <v>2.2435460859894656</v>
      </c>
      <c r="Q67">
        <f t="shared" si="10"/>
        <v>2.2170652858390856</v>
      </c>
      <c r="S67">
        <f t="shared" si="11"/>
        <v>0.36400000000000077</v>
      </c>
      <c r="T67">
        <f t="shared" si="12"/>
        <v>8.4961384110565655E-2</v>
      </c>
      <c r="U67">
        <f t="shared" si="13"/>
        <v>0.14020373347899498</v>
      </c>
      <c r="W67">
        <f t="shared" si="14"/>
        <v>1.5872143285280277E-3</v>
      </c>
      <c r="X67">
        <f t="shared" si="15"/>
        <v>7.2483548021121114E-4</v>
      </c>
      <c r="Z67">
        <v>9.7230000000000008</v>
      </c>
      <c r="AA67">
        <v>1268.8112244898</v>
      </c>
      <c r="AB67">
        <v>1235.6412333328301</v>
      </c>
      <c r="AC67">
        <v>5.1463737554467199</v>
      </c>
      <c r="AD67">
        <v>2.4328335255718598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7615"/>
  <sheetViews>
    <sheetView topLeftCell="A42" workbookViewId="0">
      <selection sqref="A1:M77"/>
    </sheetView>
  </sheetViews>
  <sheetFormatPr defaultRowHeight="15"/>
  <sheetData>
    <row r="1" spans="1: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O1" t="s">
        <v>13</v>
      </c>
      <c r="P1" t="s">
        <v>14</v>
      </c>
      <c r="Q1" t="s">
        <v>15</v>
      </c>
      <c r="S1" t="s">
        <v>16</v>
      </c>
      <c r="T1" t="s">
        <v>17</v>
      </c>
      <c r="U1" t="s">
        <v>18</v>
      </c>
      <c r="W1" t="s">
        <v>19</v>
      </c>
      <c r="X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</row>
    <row r="2" spans="1:30">
      <c r="A2">
        <v>1410359900</v>
      </c>
      <c r="B2">
        <v>12.212</v>
      </c>
      <c r="C2">
        <v>13.006</v>
      </c>
      <c r="D2">
        <v>200.861635220126</v>
      </c>
      <c r="E2">
        <v>4.5587765434632397</v>
      </c>
      <c r="F2">
        <v>20.450043460439801</v>
      </c>
      <c r="G2">
        <v>0.27358972230467399</v>
      </c>
      <c r="H2">
        <v>1.8324691454130799</v>
      </c>
      <c r="I2">
        <v>1.1187420956781199E-2</v>
      </c>
      <c r="J2">
        <v>159</v>
      </c>
      <c r="K2">
        <v>0</v>
      </c>
      <c r="L2">
        <v>163.28325928800399</v>
      </c>
      <c r="M2">
        <v>1.8196547614865299</v>
      </c>
      <c r="O2">
        <f t="shared" ref="O2:O27" si="0">C2-B2</f>
        <v>0.79400000000000048</v>
      </c>
      <c r="P2">
        <f t="shared" ref="P2:P27" si="1">S2-T2 + Z2 - 2.5*LOG10(AA2)</f>
        <v>1.3427575150642959</v>
      </c>
      <c r="Q2">
        <f t="shared" ref="Q2:Q27" si="2">S2-U2+ Z2 - 2.5*LOG10(AB2)</f>
        <v>1.5676458481940196</v>
      </c>
      <c r="S2">
        <f t="shared" ref="S2:S27" si="3">Z2-B2</f>
        <v>-2.5559999999999992</v>
      </c>
      <c r="T2">
        <f t="shared" ref="T2:T27" si="4">-2.5*LOG10(AA2/D2)</f>
        <v>-1.9044790496512713</v>
      </c>
      <c r="U2">
        <f t="shared" ref="U2:U27" si="5">-2.5*LOG10(AB2/L2)</f>
        <v>-2.0303912462257898</v>
      </c>
      <c r="W2">
        <f t="shared" ref="W2:W27" si="6">ABS(-2.5*LOG10((AA2+AC2)/(D2+E2))-T2)</f>
        <v>1.1780270118565195E-2</v>
      </c>
      <c r="X2">
        <f t="shared" ref="X2:X27" si="7">ABS(-2.5*LOG10((AB2+AD2)/(L2+M2))-U2)</f>
        <v>9.9777089751613701E-3</v>
      </c>
      <c r="Z2">
        <v>9.6560000000000006</v>
      </c>
      <c r="AA2">
        <v>1160.6161616161601</v>
      </c>
      <c r="AB2">
        <v>1059.4931646986499</v>
      </c>
      <c r="AC2">
        <v>13.532553634238999</v>
      </c>
      <c r="AD2">
        <v>2.00721410680229</v>
      </c>
    </row>
    <row r="3" spans="1:30">
      <c r="A3">
        <v>1410358489</v>
      </c>
      <c r="B3">
        <v>12.205</v>
      </c>
      <c r="C3">
        <v>14.012</v>
      </c>
      <c r="D3">
        <v>176.46994535519099</v>
      </c>
      <c r="E3">
        <v>20.903949716733599</v>
      </c>
      <c r="F3">
        <v>15.018759258558701</v>
      </c>
      <c r="G3">
        <v>0.28350958777433899</v>
      </c>
      <c r="H3">
        <v>1.95624357150802</v>
      </c>
      <c r="I3">
        <v>1.5872121722140801E-2</v>
      </c>
      <c r="J3">
        <v>183</v>
      </c>
      <c r="K3">
        <v>0</v>
      </c>
      <c r="L3">
        <v>123.571528617708</v>
      </c>
      <c r="M3">
        <v>2.1680617589713198</v>
      </c>
      <c r="O3">
        <f t="shared" si="0"/>
        <v>1.8070000000000004</v>
      </c>
      <c r="P3">
        <f t="shared" si="1"/>
        <v>1.4903231219768855</v>
      </c>
      <c r="Q3">
        <f t="shared" si="2"/>
        <v>1.877203952336882</v>
      </c>
      <c r="S3">
        <f t="shared" si="3"/>
        <v>-2.5489999999999995</v>
      </c>
      <c r="T3">
        <f t="shared" si="4"/>
        <v>-2.0450446565638618</v>
      </c>
      <c r="U3">
        <f t="shared" si="5"/>
        <v>-2.3329493503686534</v>
      </c>
      <c r="W3">
        <f t="shared" si="6"/>
        <v>0.10896116791786392</v>
      </c>
      <c r="X3">
        <f t="shared" si="7"/>
        <v>1.6829069685093678E-2</v>
      </c>
      <c r="Z3">
        <v>9.6560000000000006</v>
      </c>
      <c r="AA3">
        <v>1160.6161616161601</v>
      </c>
      <c r="AB3">
        <v>1059.4931646986499</v>
      </c>
      <c r="AC3">
        <v>13.532553634238999</v>
      </c>
      <c r="AD3">
        <v>2.00721410680229</v>
      </c>
    </row>
    <row r="4" spans="1:30">
      <c r="A4">
        <v>1410359417</v>
      </c>
      <c r="B4">
        <v>12.196</v>
      </c>
      <c r="C4">
        <v>13.82</v>
      </c>
      <c r="D4">
        <v>169.65921787709499</v>
      </c>
      <c r="E4">
        <v>6.1928431695462898</v>
      </c>
      <c r="F4">
        <v>14.5396828298875</v>
      </c>
      <c r="G4">
        <v>0.372161620007189</v>
      </c>
      <c r="H4">
        <v>2.0213991087763201</v>
      </c>
      <c r="I4">
        <v>2.5492787626309198E-2</v>
      </c>
      <c r="J4">
        <v>179</v>
      </c>
      <c r="K4">
        <v>0</v>
      </c>
      <c r="L4">
        <v>119.008613922352</v>
      </c>
      <c r="M4">
        <v>2.5511512557619498</v>
      </c>
      <c r="O4">
        <f t="shared" si="0"/>
        <v>1.6240000000000006</v>
      </c>
      <c r="P4">
        <f t="shared" si="1"/>
        <v>1.542056348529286</v>
      </c>
      <c r="Q4">
        <f t="shared" si="2"/>
        <v>1.92705400736837</v>
      </c>
      <c r="S4">
        <f t="shared" si="3"/>
        <v>-2.5399999999999991</v>
      </c>
      <c r="T4">
        <f t="shared" si="4"/>
        <v>-2.0877778831162619</v>
      </c>
      <c r="U4">
        <f t="shared" si="5"/>
        <v>-2.3737994054001401</v>
      </c>
      <c r="W4">
        <f t="shared" si="6"/>
        <v>2.6338771931978311E-2</v>
      </c>
      <c r="X4">
        <f t="shared" si="7"/>
        <v>2.0973652852320779E-2</v>
      </c>
      <c r="Z4">
        <v>9.6560000000000006</v>
      </c>
      <c r="AA4">
        <v>1160.6161616161601</v>
      </c>
      <c r="AB4">
        <v>1059.4931646986499</v>
      </c>
      <c r="AC4">
        <v>13.532553634238999</v>
      </c>
      <c r="AD4">
        <v>2.00721410680229</v>
      </c>
    </row>
    <row r="5" spans="1:30">
      <c r="A5">
        <v>1410358211</v>
      </c>
      <c r="B5">
        <v>12.185</v>
      </c>
      <c r="C5">
        <v>14.737</v>
      </c>
      <c r="D5">
        <v>373.70138888888903</v>
      </c>
      <c r="E5">
        <v>75.641508044090003</v>
      </c>
      <c r="F5">
        <v>8.6521426386106892</v>
      </c>
      <c r="G5">
        <v>0.28514013274709499</v>
      </c>
      <c r="H5">
        <v>2.7210357598000599</v>
      </c>
      <c r="I5">
        <v>0.101405089458416</v>
      </c>
      <c r="J5">
        <v>144</v>
      </c>
      <c r="K5">
        <v>0</v>
      </c>
      <c r="L5">
        <v>72.830675540373093</v>
      </c>
      <c r="M5">
        <v>2.4440519428144798</v>
      </c>
      <c r="O5">
        <f t="shared" si="0"/>
        <v>2.5519999999999996</v>
      </c>
      <c r="P5">
        <f t="shared" si="1"/>
        <v>0.6956882201493908</v>
      </c>
      <c r="Q5">
        <f t="shared" si="2"/>
        <v>2.4712141543297674</v>
      </c>
      <c r="S5">
        <f t="shared" si="3"/>
        <v>-2.5289999999999999</v>
      </c>
      <c r="T5">
        <f t="shared" si="4"/>
        <v>-1.230409754736367</v>
      </c>
      <c r="U5">
        <f t="shared" si="5"/>
        <v>-2.9069595523615388</v>
      </c>
      <c r="W5">
        <f t="shared" si="6"/>
        <v>0.18754668887926806</v>
      </c>
      <c r="X5">
        <f t="shared" si="7"/>
        <v>3.3782148434626791E-2</v>
      </c>
      <c r="Z5">
        <v>9.6560000000000006</v>
      </c>
      <c r="AA5">
        <v>1160.6161616161601</v>
      </c>
      <c r="AB5">
        <v>1059.4931646986499</v>
      </c>
      <c r="AC5">
        <v>13.532553634238999</v>
      </c>
      <c r="AD5">
        <v>2.00721410680229</v>
      </c>
    </row>
    <row r="6" spans="1:30">
      <c r="A6">
        <v>1410358290</v>
      </c>
      <c r="B6">
        <v>12.096</v>
      </c>
      <c r="C6">
        <v>13.16</v>
      </c>
      <c r="D6">
        <v>163.32487309644699</v>
      </c>
      <c r="E6">
        <v>4.8841910720558204</v>
      </c>
      <c r="F6">
        <v>16.7507877914822</v>
      </c>
      <c r="G6">
        <v>0.399763374019874</v>
      </c>
      <c r="H6">
        <v>1.9136426656472001</v>
      </c>
      <c r="I6">
        <v>3.1806622867169697E-2</v>
      </c>
      <c r="J6">
        <v>197</v>
      </c>
      <c r="K6">
        <v>0</v>
      </c>
      <c r="L6">
        <v>132.72247583519399</v>
      </c>
      <c r="M6">
        <v>2.52528594144017</v>
      </c>
      <c r="O6">
        <f t="shared" si="0"/>
        <v>1.0640000000000001</v>
      </c>
      <c r="P6">
        <f t="shared" si="1"/>
        <v>1.6833691764629197</v>
      </c>
      <c r="Q6">
        <f t="shared" si="2"/>
        <v>1.9086388137006898</v>
      </c>
      <c r="S6">
        <f t="shared" si="3"/>
        <v>-2.4399999999999995</v>
      </c>
      <c r="T6">
        <f t="shared" si="4"/>
        <v>-2.1290907110498964</v>
      </c>
      <c r="U6">
        <f t="shared" si="5"/>
        <v>-2.2553842117324607</v>
      </c>
      <c r="W6">
        <f t="shared" si="6"/>
        <v>1.9406429523309399E-2</v>
      </c>
      <c r="X6">
        <f t="shared" si="7"/>
        <v>1.8409044704397637E-2</v>
      </c>
      <c r="Z6">
        <v>9.6560000000000006</v>
      </c>
      <c r="AA6">
        <v>1160.6161616161601</v>
      </c>
      <c r="AB6">
        <v>1059.4931646986499</v>
      </c>
      <c r="AC6">
        <v>13.532553634238999</v>
      </c>
      <c r="AD6">
        <v>2.00721410680229</v>
      </c>
    </row>
    <row r="7" spans="1:30">
      <c r="A7">
        <v>1410360425</v>
      </c>
      <c r="B7">
        <v>12.07</v>
      </c>
      <c r="C7">
        <v>14.005000000000001</v>
      </c>
      <c r="D7">
        <v>156.884210526316</v>
      </c>
      <c r="E7">
        <v>20.044466809007002</v>
      </c>
      <c r="F7">
        <v>20.485611111763699</v>
      </c>
      <c r="G7">
        <v>0.51090222297079202</v>
      </c>
      <c r="H7">
        <v>1.8586477411598099</v>
      </c>
      <c r="I7">
        <v>4.0225330864436297E-2</v>
      </c>
      <c r="J7">
        <v>190</v>
      </c>
      <c r="K7">
        <v>0</v>
      </c>
      <c r="L7">
        <v>155.84295039938399</v>
      </c>
      <c r="M7">
        <v>3.7372547951669701</v>
      </c>
      <c r="O7">
        <f t="shared" si="0"/>
        <v>1.9350000000000005</v>
      </c>
      <c r="P7">
        <f t="shared" si="1"/>
        <v>1.7530519085016536</v>
      </c>
      <c r="Q7">
        <f t="shared" si="2"/>
        <v>1.7602820959460752</v>
      </c>
      <c r="S7">
        <f t="shared" si="3"/>
        <v>-2.4139999999999997</v>
      </c>
      <c r="T7">
        <f t="shared" si="4"/>
        <v>-2.1727734430886292</v>
      </c>
      <c r="U7">
        <f t="shared" si="5"/>
        <v>-2.0810274939778464</v>
      </c>
      <c r="W7">
        <f t="shared" si="6"/>
        <v>0.11796125216958142</v>
      </c>
      <c r="X7">
        <f t="shared" si="7"/>
        <v>2.367465819471315E-2</v>
      </c>
      <c r="Z7">
        <v>9.6560000000000006</v>
      </c>
      <c r="AA7">
        <v>1160.6161616161601</v>
      </c>
      <c r="AB7">
        <v>1059.4931646986499</v>
      </c>
      <c r="AC7">
        <v>13.532553634238999</v>
      </c>
      <c r="AD7">
        <v>2.00721410680229</v>
      </c>
    </row>
    <row r="8" spans="1:30">
      <c r="A8">
        <v>1410359504</v>
      </c>
      <c r="B8">
        <v>12.042999999999999</v>
      </c>
      <c r="C8">
        <v>12.967000000000001</v>
      </c>
      <c r="D8">
        <v>274.86597938144303</v>
      </c>
      <c r="E8">
        <v>5.7430372882922898</v>
      </c>
      <c r="F8">
        <v>18.850395531333302</v>
      </c>
      <c r="G8">
        <v>0.39812482905265401</v>
      </c>
      <c r="H8">
        <v>2.1123627313650299</v>
      </c>
      <c r="I8">
        <v>2.4304180328598799E-2</v>
      </c>
      <c r="J8">
        <v>194</v>
      </c>
      <c r="K8">
        <v>0</v>
      </c>
      <c r="L8">
        <v>157.41065875617599</v>
      </c>
      <c r="M8">
        <v>2.3119665195330801</v>
      </c>
      <c r="O8">
        <f t="shared" si="0"/>
        <v>0.92400000000000126</v>
      </c>
      <c r="P8">
        <f t="shared" si="1"/>
        <v>1.1711975254480205</v>
      </c>
      <c r="Q8">
        <f t="shared" si="2"/>
        <v>1.7764146589407277</v>
      </c>
      <c r="S8">
        <f t="shared" si="3"/>
        <v>-2.3869999999999987</v>
      </c>
      <c r="T8">
        <f t="shared" si="4"/>
        <v>-1.5639190600349953</v>
      </c>
      <c r="U8">
        <f t="shared" si="5"/>
        <v>-2.0701600569724974</v>
      </c>
      <c r="W8">
        <f t="shared" si="6"/>
        <v>9.8653466539040391E-3</v>
      </c>
      <c r="X8">
        <f t="shared" si="7"/>
        <v>1.3775772883219517E-2</v>
      </c>
      <c r="Z8">
        <v>9.6560000000000006</v>
      </c>
      <c r="AA8">
        <v>1160.6161616161601</v>
      </c>
      <c r="AB8">
        <v>1059.4931646986499</v>
      </c>
      <c r="AC8">
        <v>13.532553634238999</v>
      </c>
      <c r="AD8">
        <v>2.00721410680229</v>
      </c>
    </row>
    <row r="9" spans="1:30">
      <c r="A9">
        <v>1410360172</v>
      </c>
      <c r="B9">
        <v>12.026999999999999</v>
      </c>
      <c r="C9">
        <v>12.824999999999999</v>
      </c>
      <c r="D9">
        <v>331.40909090909099</v>
      </c>
      <c r="E9">
        <v>5.1390318736129199</v>
      </c>
      <c r="F9">
        <v>30.498897092382101</v>
      </c>
      <c r="G9">
        <v>0.46896938096513402</v>
      </c>
      <c r="H9">
        <v>1.5491170651966999</v>
      </c>
      <c r="I9">
        <v>1.111815501726E-2</v>
      </c>
      <c r="J9">
        <v>198</v>
      </c>
      <c r="K9">
        <v>0</v>
      </c>
      <c r="L9">
        <v>210.732069784223</v>
      </c>
      <c r="M9">
        <v>2.2572095802641399</v>
      </c>
      <c r="O9">
        <f t="shared" si="0"/>
        <v>0.79800000000000004</v>
      </c>
      <c r="P9">
        <f t="shared" si="1"/>
        <v>0.984088956467156</v>
      </c>
      <c r="Q9">
        <f t="shared" si="2"/>
        <v>1.4756734180930637</v>
      </c>
      <c r="S9">
        <f t="shared" si="3"/>
        <v>-2.3709999999999987</v>
      </c>
      <c r="T9">
        <f t="shared" si="4"/>
        <v>-1.360810491054131</v>
      </c>
      <c r="U9">
        <f t="shared" si="5"/>
        <v>-1.7534188161248332</v>
      </c>
      <c r="W9">
        <f t="shared" si="6"/>
        <v>4.1206541286358256E-3</v>
      </c>
      <c r="X9">
        <f t="shared" si="7"/>
        <v>9.5127927726856853E-3</v>
      </c>
      <c r="Z9">
        <v>9.6560000000000006</v>
      </c>
      <c r="AA9">
        <v>1160.6161616161601</v>
      </c>
      <c r="AB9">
        <v>1059.4931646986499</v>
      </c>
      <c r="AC9">
        <v>13.532553634238999</v>
      </c>
      <c r="AD9">
        <v>2.00721410680229</v>
      </c>
    </row>
    <row r="10" spans="1:30">
      <c r="A10">
        <v>1410359358</v>
      </c>
      <c r="B10">
        <v>11.997</v>
      </c>
      <c r="C10">
        <v>13.88</v>
      </c>
      <c r="D10">
        <v>288.75974025974</v>
      </c>
      <c r="E10">
        <v>11.9949005834275</v>
      </c>
      <c r="F10">
        <v>18.741688892306001</v>
      </c>
      <c r="G10">
        <v>0.38569563550360397</v>
      </c>
      <c r="H10">
        <v>1.7454582481665999</v>
      </c>
      <c r="I10">
        <v>2.3261387717664801E-2</v>
      </c>
      <c r="J10">
        <v>154</v>
      </c>
      <c r="K10">
        <v>0</v>
      </c>
      <c r="L10">
        <v>142.37590600096101</v>
      </c>
      <c r="M10">
        <v>2.5641565769230001</v>
      </c>
      <c r="O10">
        <f t="shared" si="0"/>
        <v>1.8830000000000009</v>
      </c>
      <c r="P10">
        <f t="shared" si="1"/>
        <v>1.163658393769305</v>
      </c>
      <c r="Q10">
        <f t="shared" si="2"/>
        <v>1.9314087482396838</v>
      </c>
      <c r="S10">
        <f t="shared" si="3"/>
        <v>-2.3409999999999993</v>
      </c>
      <c r="T10">
        <f t="shared" si="4"/>
        <v>-1.5103799283562811</v>
      </c>
      <c r="U10">
        <f t="shared" si="5"/>
        <v>-2.179154146271455</v>
      </c>
      <c r="W10">
        <f t="shared" si="6"/>
        <v>3.1603004050472006E-2</v>
      </c>
      <c r="X10">
        <f t="shared" si="7"/>
        <v>1.7324873784574812E-2</v>
      </c>
      <c r="Z10">
        <v>9.6560000000000006</v>
      </c>
      <c r="AA10">
        <v>1160.6161616161601</v>
      </c>
      <c r="AB10">
        <v>1059.4931646986499</v>
      </c>
      <c r="AC10">
        <v>13.532553634238999</v>
      </c>
      <c r="AD10">
        <v>2.00721410680229</v>
      </c>
    </row>
    <row r="11" spans="1:30">
      <c r="A11">
        <v>1410357998</v>
      </c>
      <c r="B11">
        <v>11.994999999999999</v>
      </c>
      <c r="C11">
        <v>13.474</v>
      </c>
      <c r="D11">
        <v>248.43125000000001</v>
      </c>
      <c r="E11">
        <v>5.3438897779599097</v>
      </c>
      <c r="F11">
        <v>15.9328167983416</v>
      </c>
      <c r="G11">
        <v>0.36865837186963402</v>
      </c>
      <c r="H11">
        <v>1.99318625259803</v>
      </c>
      <c r="I11">
        <v>3.0515492076715198E-2</v>
      </c>
      <c r="J11">
        <v>160</v>
      </c>
      <c r="K11">
        <v>0</v>
      </c>
      <c r="L11">
        <v>127.54745472772299</v>
      </c>
      <c r="M11">
        <v>2.21374704243672</v>
      </c>
      <c r="O11">
        <f t="shared" si="0"/>
        <v>1.479000000000001</v>
      </c>
      <c r="P11">
        <f t="shared" si="1"/>
        <v>1.3289844386205285</v>
      </c>
      <c r="Q11">
        <f t="shared" si="2"/>
        <v>2.0528205088199991</v>
      </c>
      <c r="S11">
        <f t="shared" si="3"/>
        <v>-2.3389999999999986</v>
      </c>
      <c r="T11">
        <f t="shared" si="4"/>
        <v>-1.6737059732075044</v>
      </c>
      <c r="U11">
        <f t="shared" si="5"/>
        <v>-2.2985659068517679</v>
      </c>
      <c r="W11">
        <f t="shared" si="6"/>
        <v>1.0520894250527713E-2</v>
      </c>
      <c r="X11">
        <f t="shared" si="7"/>
        <v>1.66276707920332E-2</v>
      </c>
      <c r="Z11">
        <v>9.6560000000000006</v>
      </c>
      <c r="AA11">
        <v>1160.6161616161601</v>
      </c>
      <c r="AB11">
        <v>1059.4931646986499</v>
      </c>
      <c r="AC11">
        <v>13.532553634238999</v>
      </c>
      <c r="AD11">
        <v>2.00721410680229</v>
      </c>
    </row>
    <row r="12" spans="1:30">
      <c r="A12">
        <v>1410359127</v>
      </c>
      <c r="B12">
        <v>11.983000000000001</v>
      </c>
      <c r="C12">
        <v>12.265000000000001</v>
      </c>
      <c r="D12">
        <v>324.36263736263697</v>
      </c>
      <c r="E12">
        <v>8.7147950773596197</v>
      </c>
      <c r="F12">
        <v>31.711631596333199</v>
      </c>
      <c r="G12">
        <v>0.64165949559914603</v>
      </c>
      <c r="H12">
        <v>1.85997296434813</v>
      </c>
      <c r="I12">
        <v>8.1442777402210606E-2</v>
      </c>
      <c r="J12">
        <v>182</v>
      </c>
      <c r="K12">
        <v>0</v>
      </c>
      <c r="L12">
        <v>221.24905986225599</v>
      </c>
      <c r="M12">
        <v>4.24309094295739</v>
      </c>
      <c r="O12">
        <f t="shared" si="0"/>
        <v>0.28200000000000003</v>
      </c>
      <c r="P12">
        <f t="shared" si="1"/>
        <v>1.0514229425774637</v>
      </c>
      <c r="Q12">
        <f t="shared" si="2"/>
        <v>1.4667964151064377</v>
      </c>
      <c r="S12">
        <f t="shared" si="3"/>
        <v>-2.327</v>
      </c>
      <c r="T12">
        <f t="shared" si="4"/>
        <v>-1.3841444771644398</v>
      </c>
      <c r="U12">
        <f t="shared" si="5"/>
        <v>-1.7005418131382086</v>
      </c>
      <c r="W12">
        <f t="shared" si="6"/>
        <v>1.6199729565469667E-2</v>
      </c>
      <c r="X12">
        <f t="shared" si="7"/>
        <v>1.8570002044625111E-2</v>
      </c>
      <c r="Z12">
        <v>9.6560000000000006</v>
      </c>
      <c r="AA12">
        <v>1160.6161616161601</v>
      </c>
      <c r="AB12">
        <v>1059.4931646986499</v>
      </c>
      <c r="AC12">
        <v>13.532553634238999</v>
      </c>
      <c r="AD12">
        <v>2.00721410680229</v>
      </c>
    </row>
    <row r="13" spans="1:30">
      <c r="A13">
        <v>1410358869</v>
      </c>
      <c r="B13">
        <v>11.868</v>
      </c>
      <c r="C13">
        <v>14.189</v>
      </c>
      <c r="D13">
        <v>196.25170068027199</v>
      </c>
      <c r="E13">
        <v>36.889700482868001</v>
      </c>
      <c r="F13">
        <v>13.7444396338784</v>
      </c>
      <c r="G13">
        <v>0.41877545739866801</v>
      </c>
      <c r="H13">
        <v>2.09736818161426</v>
      </c>
      <c r="I13">
        <v>6.2201623119379101E-2</v>
      </c>
      <c r="J13">
        <v>147</v>
      </c>
      <c r="K13">
        <v>0</v>
      </c>
      <c r="L13">
        <v>109.26586310370099</v>
      </c>
      <c r="M13">
        <v>3.0696763906040401</v>
      </c>
      <c r="O13">
        <f t="shared" si="0"/>
        <v>2.3209999999999997</v>
      </c>
      <c r="P13">
        <f t="shared" si="1"/>
        <v>1.7119664276305677</v>
      </c>
      <c r="Q13">
        <f t="shared" si="2"/>
        <v>2.3477887484043469</v>
      </c>
      <c r="S13">
        <f t="shared" si="3"/>
        <v>-2.2119999999999997</v>
      </c>
      <c r="T13">
        <f t="shared" si="4"/>
        <v>-1.9296879622175434</v>
      </c>
      <c r="U13">
        <f t="shared" si="5"/>
        <v>-2.4665341464361181</v>
      </c>
      <c r="W13">
        <f t="shared" si="6"/>
        <v>0.17442869967772023</v>
      </c>
      <c r="X13">
        <f t="shared" si="7"/>
        <v>2.8026701120696718E-2</v>
      </c>
      <c r="Z13">
        <v>9.6560000000000006</v>
      </c>
      <c r="AA13">
        <v>1160.6161616161601</v>
      </c>
      <c r="AB13">
        <v>1059.4931646986499</v>
      </c>
      <c r="AC13">
        <v>13.532553634238999</v>
      </c>
      <c r="AD13">
        <v>2.00721410680229</v>
      </c>
    </row>
    <row r="14" spans="1:30">
      <c r="A14">
        <v>1410359920</v>
      </c>
      <c r="B14">
        <v>11.846</v>
      </c>
      <c r="C14">
        <v>12.798999999999999</v>
      </c>
      <c r="D14">
        <v>340.00636942675197</v>
      </c>
      <c r="E14">
        <v>37.808708491723202</v>
      </c>
      <c r="F14">
        <v>14.379255992233499</v>
      </c>
      <c r="G14">
        <v>0.61465340724653605</v>
      </c>
      <c r="H14">
        <v>2.41474944352789</v>
      </c>
      <c r="I14">
        <v>0.10335509239663999</v>
      </c>
      <c r="J14">
        <v>157</v>
      </c>
      <c r="K14">
        <v>0</v>
      </c>
      <c r="L14">
        <v>109.916849551586</v>
      </c>
      <c r="M14">
        <v>4.1999091861137803</v>
      </c>
      <c r="O14">
        <f t="shared" si="0"/>
        <v>0.9529999999999994</v>
      </c>
      <c r="P14">
        <f t="shared" si="1"/>
        <v>1.137282367828325</v>
      </c>
      <c r="Q14">
        <f t="shared" si="2"/>
        <v>2.3633393197517423</v>
      </c>
      <c r="S14">
        <f t="shared" si="3"/>
        <v>-2.1899999999999995</v>
      </c>
      <c r="T14">
        <f t="shared" si="4"/>
        <v>-1.3330039024153018</v>
      </c>
      <c r="U14">
        <f t="shared" si="5"/>
        <v>-2.4600847177835123</v>
      </c>
      <c r="W14">
        <f t="shared" si="6"/>
        <v>0.10189434892554905</v>
      </c>
      <c r="X14">
        <f t="shared" si="7"/>
        <v>3.8657903771226021E-2</v>
      </c>
      <c r="Z14">
        <v>9.6560000000000006</v>
      </c>
      <c r="AA14">
        <v>1160.6161616161601</v>
      </c>
      <c r="AB14">
        <v>1059.4931646986499</v>
      </c>
      <c r="AC14">
        <v>13.532553634238999</v>
      </c>
      <c r="AD14">
        <v>2.00721410680229</v>
      </c>
    </row>
    <row r="15" spans="1:30">
      <c r="A15">
        <v>1410359888</v>
      </c>
      <c r="B15">
        <v>11.798999999999999</v>
      </c>
      <c r="C15">
        <v>13.677</v>
      </c>
      <c r="D15">
        <v>179.219895287958</v>
      </c>
      <c r="E15">
        <v>20.080240317676601</v>
      </c>
      <c r="F15">
        <v>14.5313196663393</v>
      </c>
      <c r="G15">
        <v>0.38184743410803001</v>
      </c>
      <c r="H15">
        <v>1.8917367092872399</v>
      </c>
      <c r="I15">
        <v>3.7655436721421999E-2</v>
      </c>
      <c r="J15">
        <v>191</v>
      </c>
      <c r="K15">
        <v>0</v>
      </c>
      <c r="L15">
        <v>114.29111366063</v>
      </c>
      <c r="M15">
        <v>2.74301322932868</v>
      </c>
      <c r="O15">
        <f t="shared" si="0"/>
        <v>1.8780000000000001</v>
      </c>
      <c r="P15">
        <f t="shared" si="1"/>
        <v>1.8795344518888371</v>
      </c>
      <c r="Q15">
        <f t="shared" si="2"/>
        <v>2.3679688386701985</v>
      </c>
      <c r="S15">
        <f t="shared" si="3"/>
        <v>-2.1429999999999989</v>
      </c>
      <c r="T15">
        <f t="shared" si="4"/>
        <v>-2.0282559864758118</v>
      </c>
      <c r="U15">
        <f t="shared" si="5"/>
        <v>-2.4177142367019684</v>
      </c>
      <c r="W15">
        <f t="shared" si="6"/>
        <v>0.102717203879096</v>
      </c>
      <c r="X15">
        <f t="shared" si="7"/>
        <v>2.3695151778575507E-2</v>
      </c>
      <c r="Z15">
        <v>9.6560000000000006</v>
      </c>
      <c r="AA15">
        <v>1160.6161616161601</v>
      </c>
      <c r="AB15">
        <v>1059.4931646986499</v>
      </c>
      <c r="AC15">
        <v>13.532553634238999</v>
      </c>
      <c r="AD15">
        <v>2.00721410680229</v>
      </c>
    </row>
    <row r="16" spans="1:30">
      <c r="A16">
        <v>1410360039</v>
      </c>
      <c r="B16">
        <v>11.714</v>
      </c>
      <c r="C16">
        <v>14.275</v>
      </c>
      <c r="D16">
        <v>204.52910052910099</v>
      </c>
      <c r="E16">
        <v>21.074086089386501</v>
      </c>
      <c r="F16">
        <v>19.304735950550199</v>
      </c>
      <c r="G16">
        <v>0.37712137779281102</v>
      </c>
      <c r="H16">
        <v>1.81022335297977</v>
      </c>
      <c r="I16">
        <v>3.3785940870939203E-2</v>
      </c>
      <c r="J16">
        <v>189</v>
      </c>
      <c r="K16">
        <v>0</v>
      </c>
      <c r="L16">
        <v>148.980523496497</v>
      </c>
      <c r="M16">
        <v>2.6272854798297298</v>
      </c>
      <c r="O16">
        <f t="shared" si="0"/>
        <v>2.5609999999999999</v>
      </c>
      <c r="P16">
        <f t="shared" si="1"/>
        <v>1.8211122289205601</v>
      </c>
      <c r="Q16">
        <f t="shared" si="2"/>
        <v>2.1651762600242526</v>
      </c>
      <c r="S16">
        <f t="shared" si="3"/>
        <v>-2.0579999999999998</v>
      </c>
      <c r="T16">
        <f t="shared" si="4"/>
        <v>-1.8848337635075372</v>
      </c>
      <c r="U16">
        <f t="shared" si="5"/>
        <v>-2.1299216580560238</v>
      </c>
      <c r="W16">
        <f t="shared" si="6"/>
        <v>9.3889069697326688E-2</v>
      </c>
      <c r="X16">
        <f t="shared" si="7"/>
        <v>1.6925202850388565E-2</v>
      </c>
      <c r="Z16">
        <v>9.6560000000000006</v>
      </c>
      <c r="AA16">
        <v>1160.6161616161601</v>
      </c>
      <c r="AB16">
        <v>1059.4931646986499</v>
      </c>
      <c r="AC16">
        <v>13.532553634238999</v>
      </c>
      <c r="AD16">
        <v>2.00721410680229</v>
      </c>
    </row>
    <row r="17" spans="1:30">
      <c r="A17">
        <v>1410359848</v>
      </c>
      <c r="B17">
        <v>11.69</v>
      </c>
      <c r="C17">
        <v>14.509</v>
      </c>
      <c r="D17">
        <v>301.247474747475</v>
      </c>
      <c r="E17">
        <v>6.2384530079572604</v>
      </c>
      <c r="F17">
        <v>21.361332379050101</v>
      </c>
      <c r="G17">
        <v>0.373136403471029</v>
      </c>
      <c r="H17">
        <v>2.1424695839621002</v>
      </c>
      <c r="I17">
        <v>1.3071286107325801E-2</v>
      </c>
      <c r="J17">
        <v>198</v>
      </c>
      <c r="K17">
        <v>0</v>
      </c>
      <c r="L17">
        <v>183.634356184518</v>
      </c>
      <c r="M17">
        <v>2.9379965804606298</v>
      </c>
      <c r="O17">
        <f t="shared" si="0"/>
        <v>2.8190000000000008</v>
      </c>
      <c r="P17">
        <f t="shared" si="1"/>
        <v>1.4246914623525129</v>
      </c>
      <c r="Q17">
        <f t="shared" si="2"/>
        <v>1.9621151582521117</v>
      </c>
      <c r="S17">
        <f t="shared" si="3"/>
        <v>-2.0339999999999989</v>
      </c>
      <c r="T17">
        <f t="shared" si="4"/>
        <v>-1.4644129969394877</v>
      </c>
      <c r="U17">
        <f t="shared" si="5"/>
        <v>-1.9028605562838807</v>
      </c>
      <c r="W17">
        <f t="shared" si="6"/>
        <v>9.6683410111506607E-3</v>
      </c>
      <c r="X17">
        <f t="shared" si="7"/>
        <v>1.5178393137228241E-2</v>
      </c>
      <c r="Z17">
        <v>9.6560000000000006</v>
      </c>
      <c r="AA17">
        <v>1160.6161616161601</v>
      </c>
      <c r="AB17">
        <v>1059.4931646986499</v>
      </c>
      <c r="AC17">
        <v>13.532553634238999</v>
      </c>
      <c r="AD17">
        <v>2.00721410680229</v>
      </c>
    </row>
    <row r="18" spans="1:30">
      <c r="A18">
        <v>1410358344</v>
      </c>
      <c r="B18">
        <v>11.672000000000001</v>
      </c>
      <c r="C18">
        <v>13.641999999999999</v>
      </c>
      <c r="D18">
        <v>232.494117647059</v>
      </c>
      <c r="E18">
        <v>36.708604015857098</v>
      </c>
      <c r="F18">
        <v>15.2748655990759</v>
      </c>
      <c r="G18">
        <v>0.40056680800303801</v>
      </c>
      <c r="H18">
        <v>2.0907973873178398</v>
      </c>
      <c r="I18">
        <v>5.3070924570374101E-2</v>
      </c>
      <c r="J18">
        <v>170</v>
      </c>
      <c r="K18">
        <v>0</v>
      </c>
      <c r="L18">
        <v>123.550617456287</v>
      </c>
      <c r="M18">
        <v>2.99051633424151</v>
      </c>
      <c r="O18">
        <f t="shared" si="0"/>
        <v>1.9699999999999989</v>
      </c>
      <c r="P18">
        <f t="shared" si="1"/>
        <v>1.7239700768892678</v>
      </c>
      <c r="Q18">
        <f t="shared" si="2"/>
        <v>2.4103876995683899</v>
      </c>
      <c r="S18">
        <f t="shared" si="3"/>
        <v>-2.016</v>
      </c>
      <c r="T18">
        <f t="shared" si="4"/>
        <v>-1.7456916114762451</v>
      </c>
      <c r="U18">
        <f t="shared" si="5"/>
        <v>-2.3331330976001601</v>
      </c>
      <c r="W18">
        <f t="shared" si="6"/>
        <v>0.14658245920596102</v>
      </c>
      <c r="X18">
        <f t="shared" si="7"/>
        <v>2.3912017283933107E-2</v>
      </c>
      <c r="Z18">
        <v>9.6560000000000006</v>
      </c>
      <c r="AA18">
        <v>1160.6161616161601</v>
      </c>
      <c r="AB18">
        <v>1059.4931646986499</v>
      </c>
      <c r="AC18">
        <v>13.532553634238999</v>
      </c>
      <c r="AD18">
        <v>2.00721410680229</v>
      </c>
    </row>
    <row r="19" spans="1:30">
      <c r="A19">
        <v>1410359330</v>
      </c>
      <c r="B19">
        <v>11.664</v>
      </c>
      <c r="C19">
        <v>12.819000000000001</v>
      </c>
      <c r="D19">
        <v>344.18181818181802</v>
      </c>
      <c r="E19">
        <v>5.9726732367454902</v>
      </c>
      <c r="F19">
        <v>36.278524331242402</v>
      </c>
      <c r="G19">
        <v>0.46194958146159798</v>
      </c>
      <c r="H19">
        <v>1.7172206611538701</v>
      </c>
      <c r="I19">
        <v>1.25955171538004E-2</v>
      </c>
      <c r="J19">
        <v>198</v>
      </c>
      <c r="K19">
        <v>0</v>
      </c>
      <c r="L19">
        <v>274.33698293811</v>
      </c>
      <c r="M19">
        <v>2.1515769749725702</v>
      </c>
      <c r="O19">
        <f t="shared" si="0"/>
        <v>1.1550000000000011</v>
      </c>
      <c r="P19">
        <f t="shared" si="1"/>
        <v>1.306030188826119</v>
      </c>
      <c r="Q19">
        <f t="shared" si="2"/>
        <v>1.55228910472833</v>
      </c>
      <c r="S19">
        <f t="shared" si="3"/>
        <v>-2.0079999999999991</v>
      </c>
      <c r="T19">
        <f t="shared" si="4"/>
        <v>-1.3197517234130951</v>
      </c>
      <c r="U19">
        <f t="shared" si="5"/>
        <v>-1.4670345027601008</v>
      </c>
      <c r="W19">
        <f t="shared" si="6"/>
        <v>6.0932088170981835E-3</v>
      </c>
      <c r="X19">
        <f t="shared" si="7"/>
        <v>6.4270352827138222E-3</v>
      </c>
      <c r="Z19">
        <v>9.6560000000000006</v>
      </c>
      <c r="AA19">
        <v>1160.6161616161601</v>
      </c>
      <c r="AB19">
        <v>1059.4931646986499</v>
      </c>
      <c r="AC19">
        <v>13.532553634238999</v>
      </c>
      <c r="AD19">
        <v>2.00721410680229</v>
      </c>
    </row>
    <row r="20" spans="1:30">
      <c r="A20">
        <v>1410358750</v>
      </c>
      <c r="B20">
        <v>11.65</v>
      </c>
      <c r="C20">
        <v>12.882999999999999</v>
      </c>
      <c r="D20">
        <v>290.22727272727298</v>
      </c>
      <c r="E20">
        <v>5.6305878337268398</v>
      </c>
      <c r="F20">
        <v>40.852434323337903</v>
      </c>
      <c r="G20">
        <v>0.48537269027452801</v>
      </c>
      <c r="H20">
        <v>1.56323168650584</v>
      </c>
      <c r="I20">
        <v>9.82917921197656E-3</v>
      </c>
      <c r="J20">
        <v>198</v>
      </c>
      <c r="K20">
        <v>0</v>
      </c>
      <c r="L20">
        <v>290.479993774582</v>
      </c>
      <c r="M20">
        <v>2.9654775442078898</v>
      </c>
      <c r="O20">
        <f t="shared" si="0"/>
        <v>1.2329999999999988</v>
      </c>
      <c r="P20">
        <f t="shared" si="1"/>
        <v>1.5051544480569294</v>
      </c>
      <c r="Q20">
        <f t="shared" si="2"/>
        <v>1.5042094335068503</v>
      </c>
      <c r="S20">
        <f t="shared" si="3"/>
        <v>-1.9939999999999998</v>
      </c>
      <c r="T20">
        <f t="shared" si="4"/>
        <v>-1.5048759826439062</v>
      </c>
      <c r="U20">
        <f t="shared" si="5"/>
        <v>-1.4049548315386218</v>
      </c>
      <c r="W20">
        <f t="shared" si="6"/>
        <v>8.2759955744677871E-3</v>
      </c>
      <c r="X20">
        <f t="shared" si="7"/>
        <v>8.9729766478898743E-3</v>
      </c>
      <c r="Z20">
        <v>9.6560000000000006</v>
      </c>
      <c r="AA20">
        <v>1160.6161616161601</v>
      </c>
      <c r="AB20">
        <v>1059.4931646986499</v>
      </c>
      <c r="AC20">
        <v>13.532553634238999</v>
      </c>
      <c r="AD20">
        <v>2.00721410680229</v>
      </c>
    </row>
    <row r="21" spans="1:30">
      <c r="A21">
        <v>1410359530</v>
      </c>
      <c r="B21">
        <v>11.628</v>
      </c>
      <c r="C21">
        <v>13.592000000000001</v>
      </c>
      <c r="D21">
        <v>226.40404040403999</v>
      </c>
      <c r="E21">
        <v>5.1163477704217</v>
      </c>
      <c r="F21">
        <v>24.499762558374201</v>
      </c>
      <c r="G21">
        <v>0.46194310465330402</v>
      </c>
      <c r="H21">
        <v>1.71205859035254</v>
      </c>
      <c r="I21">
        <v>1.46195416751029E-2</v>
      </c>
      <c r="J21">
        <v>198</v>
      </c>
      <c r="K21">
        <v>0</v>
      </c>
      <c r="L21">
        <v>184.644070373782</v>
      </c>
      <c r="M21">
        <v>2.93290742633297</v>
      </c>
      <c r="O21">
        <f t="shared" si="0"/>
        <v>1.9640000000000004</v>
      </c>
      <c r="P21">
        <f t="shared" si="1"/>
        <v>1.7967895675000332</v>
      </c>
      <c r="Q21">
        <f t="shared" si="2"/>
        <v>2.0181615866084011</v>
      </c>
      <c r="S21">
        <f t="shared" si="3"/>
        <v>-1.9719999999999995</v>
      </c>
      <c r="T21">
        <f t="shared" si="4"/>
        <v>-1.774511102087009</v>
      </c>
      <c r="U21">
        <f t="shared" si="5"/>
        <v>-1.896906984640172</v>
      </c>
      <c r="W21">
        <f t="shared" si="6"/>
        <v>1.1676438812838086E-2</v>
      </c>
      <c r="X21">
        <f t="shared" si="7"/>
        <v>1.5055436732458682E-2</v>
      </c>
      <c r="Z21">
        <v>9.6560000000000006</v>
      </c>
      <c r="AA21">
        <v>1160.6161616161601</v>
      </c>
      <c r="AB21">
        <v>1059.4931646986499</v>
      </c>
      <c r="AC21">
        <v>13.532553634238999</v>
      </c>
      <c r="AD21">
        <v>2.00721410680229</v>
      </c>
    </row>
    <row r="22" spans="1:30">
      <c r="A22">
        <v>1410360045</v>
      </c>
      <c r="B22">
        <v>11.589</v>
      </c>
      <c r="C22">
        <v>13.331</v>
      </c>
      <c r="D22">
        <v>519.77272727272702</v>
      </c>
      <c r="E22">
        <v>4.9713359905202097</v>
      </c>
      <c r="F22">
        <v>65.688899195487593</v>
      </c>
      <c r="G22">
        <v>0.51782910817750405</v>
      </c>
      <c r="H22">
        <v>1.5478228929203499</v>
      </c>
      <c r="I22">
        <v>6.7924140581523303E-3</v>
      </c>
      <c r="J22">
        <v>198</v>
      </c>
      <c r="K22">
        <v>0</v>
      </c>
      <c r="L22">
        <v>466.02827750152699</v>
      </c>
      <c r="M22">
        <v>2.6958692650410701</v>
      </c>
      <c r="O22">
        <f t="shared" si="0"/>
        <v>1.7419999999999991</v>
      </c>
      <c r="P22">
        <f t="shared" si="1"/>
        <v>0.93346627969859775</v>
      </c>
      <c r="Q22">
        <f t="shared" si="2"/>
        <v>1.051969326352876</v>
      </c>
      <c r="S22">
        <f t="shared" si="3"/>
        <v>-1.9329999999999998</v>
      </c>
      <c r="T22">
        <f t="shared" si="4"/>
        <v>-0.87218781428557446</v>
      </c>
      <c r="U22">
        <f t="shared" si="5"/>
        <v>-0.89171472438464772</v>
      </c>
      <c r="W22">
        <f t="shared" si="6"/>
        <v>2.2511191711058753E-3</v>
      </c>
      <c r="X22">
        <f t="shared" si="7"/>
        <v>4.2076586413726247E-3</v>
      </c>
      <c r="Z22">
        <v>9.6560000000000006</v>
      </c>
      <c r="AA22">
        <v>1160.6161616161601</v>
      </c>
      <c r="AB22">
        <v>1059.4931646986499</v>
      </c>
      <c r="AC22">
        <v>13.532553634238999</v>
      </c>
      <c r="AD22">
        <v>2.00721410680229</v>
      </c>
    </row>
    <row r="23" spans="1:30">
      <c r="A23">
        <v>1410360347</v>
      </c>
      <c r="B23">
        <v>11.555999999999999</v>
      </c>
      <c r="C23">
        <v>13.715999999999999</v>
      </c>
      <c r="D23">
        <v>282.28181818181798</v>
      </c>
      <c r="E23">
        <v>7.28826898264162</v>
      </c>
      <c r="F23">
        <v>42.972445223323803</v>
      </c>
      <c r="G23">
        <v>0.47003263572672799</v>
      </c>
      <c r="H23">
        <v>1.4687272408299501</v>
      </c>
      <c r="I23">
        <v>8.0750327234938597E-3</v>
      </c>
      <c r="J23">
        <v>110</v>
      </c>
      <c r="K23">
        <v>0</v>
      </c>
      <c r="L23">
        <v>289.53358078609102</v>
      </c>
      <c r="M23">
        <v>2.3484447144048799</v>
      </c>
      <c r="O23">
        <f t="shared" si="0"/>
        <v>2.16</v>
      </c>
      <c r="P23">
        <f t="shared" si="1"/>
        <v>1.6292927348275477</v>
      </c>
      <c r="Q23">
        <f t="shared" si="2"/>
        <v>1.6017526462979772</v>
      </c>
      <c r="S23">
        <f t="shared" si="3"/>
        <v>-1.8999999999999986</v>
      </c>
      <c r="T23">
        <f t="shared" si="4"/>
        <v>-1.5350142694145221</v>
      </c>
      <c r="U23">
        <f t="shared" si="5"/>
        <v>-1.4084980443297468</v>
      </c>
      <c r="W23">
        <f t="shared" si="6"/>
        <v>1.5090743456265709E-2</v>
      </c>
      <c r="X23">
        <f t="shared" si="7"/>
        <v>6.7160390094027633E-3</v>
      </c>
      <c r="Z23">
        <v>9.6560000000000006</v>
      </c>
      <c r="AA23">
        <v>1160.6161616161601</v>
      </c>
      <c r="AB23">
        <v>1059.4931646986499</v>
      </c>
      <c r="AC23">
        <v>13.532553634238999</v>
      </c>
      <c r="AD23">
        <v>2.00721410680229</v>
      </c>
    </row>
    <row r="24" spans="1:30">
      <c r="A24">
        <v>1410359754</v>
      </c>
      <c r="B24">
        <v>11.553000000000001</v>
      </c>
      <c r="C24">
        <v>12.632</v>
      </c>
      <c r="D24">
        <v>320.56565656565698</v>
      </c>
      <c r="E24">
        <v>4.7608254317469303</v>
      </c>
      <c r="F24">
        <v>34.847633662476099</v>
      </c>
      <c r="G24">
        <v>0.29719220940194302</v>
      </c>
      <c r="H24">
        <v>1.7798131635219701</v>
      </c>
      <c r="I24">
        <v>9.5053103403142207E-3</v>
      </c>
      <c r="J24">
        <v>198</v>
      </c>
      <c r="K24">
        <v>0</v>
      </c>
      <c r="L24">
        <v>273.91318001621801</v>
      </c>
      <c r="M24">
        <v>1.96165447048737</v>
      </c>
      <c r="O24">
        <f t="shared" si="0"/>
        <v>1.0789999999999988</v>
      </c>
      <c r="P24">
        <f t="shared" si="1"/>
        <v>1.494207517828638</v>
      </c>
      <c r="Q24">
        <f t="shared" si="2"/>
        <v>1.664967675201166</v>
      </c>
      <c r="S24">
        <f t="shared" si="3"/>
        <v>-1.8970000000000002</v>
      </c>
      <c r="T24">
        <f t="shared" si="4"/>
        <v>-1.3969290524156146</v>
      </c>
      <c r="U24">
        <f t="shared" si="5"/>
        <v>-1.4687130732329372</v>
      </c>
      <c r="W24">
        <f t="shared" si="6"/>
        <v>3.4198264592226746E-3</v>
      </c>
      <c r="X24">
        <f t="shared" si="7"/>
        <v>5.692903552038775E-3</v>
      </c>
      <c r="Z24">
        <v>9.6560000000000006</v>
      </c>
      <c r="AA24">
        <v>1160.6161616161601</v>
      </c>
      <c r="AB24">
        <v>1059.4931646986499</v>
      </c>
      <c r="AC24">
        <v>13.532553634238999</v>
      </c>
      <c r="AD24">
        <v>2.00721410680229</v>
      </c>
    </row>
    <row r="25" spans="1:30">
      <c r="A25">
        <v>1410358786</v>
      </c>
      <c r="B25">
        <v>11.529</v>
      </c>
      <c r="C25">
        <v>12.579000000000001</v>
      </c>
      <c r="D25">
        <v>332.35858585858603</v>
      </c>
      <c r="E25">
        <v>5.7332677111033199</v>
      </c>
      <c r="F25">
        <v>29.964987067741799</v>
      </c>
      <c r="G25">
        <v>0.43673309782139402</v>
      </c>
      <c r="H25">
        <v>1.8519143174495101</v>
      </c>
      <c r="I25">
        <v>1.53822590000677E-2</v>
      </c>
      <c r="J25">
        <v>198</v>
      </c>
      <c r="K25">
        <v>0</v>
      </c>
      <c r="L25">
        <v>238.093294449865</v>
      </c>
      <c r="M25">
        <v>2.70234902294002</v>
      </c>
      <c r="O25">
        <f t="shared" si="0"/>
        <v>1.0500000000000007</v>
      </c>
      <c r="P25">
        <f t="shared" si="1"/>
        <v>1.4789827439107555</v>
      </c>
      <c r="Q25">
        <f t="shared" si="2"/>
        <v>1.8411320892327625</v>
      </c>
      <c r="S25">
        <f t="shared" si="3"/>
        <v>-1.8729999999999993</v>
      </c>
      <c r="T25">
        <f t="shared" si="4"/>
        <v>-1.3577042784977313</v>
      </c>
      <c r="U25">
        <f t="shared" si="5"/>
        <v>-1.620877487264532</v>
      </c>
      <c r="W25">
        <f t="shared" si="6"/>
        <v>5.9832764765146429E-3</v>
      </c>
      <c r="X25">
        <f t="shared" si="7"/>
        <v>1.0198666821621627E-2</v>
      </c>
      <c r="Z25">
        <v>9.6560000000000006</v>
      </c>
      <c r="AA25">
        <v>1160.6161616161601</v>
      </c>
      <c r="AB25">
        <v>1059.4931646986499</v>
      </c>
      <c r="AC25">
        <v>13.532553634238999</v>
      </c>
      <c r="AD25">
        <v>2.00721410680229</v>
      </c>
    </row>
    <row r="26" spans="1:30">
      <c r="A26">
        <v>1410360048</v>
      </c>
      <c r="B26">
        <v>11.505000000000001</v>
      </c>
      <c r="C26">
        <v>14.022</v>
      </c>
      <c r="D26">
        <v>202.933673469388</v>
      </c>
      <c r="E26">
        <v>5.81673856792212</v>
      </c>
      <c r="F26">
        <v>22.939782367272201</v>
      </c>
      <c r="G26">
        <v>0.39252727630559497</v>
      </c>
      <c r="H26">
        <v>1.7971609630761101</v>
      </c>
      <c r="I26">
        <v>1.72956827032863E-2</v>
      </c>
      <c r="J26">
        <v>196</v>
      </c>
      <c r="K26">
        <v>0</v>
      </c>
      <c r="L26">
        <v>178.276222890084</v>
      </c>
      <c r="M26">
        <v>2.4467994734989298</v>
      </c>
      <c r="O26">
        <f t="shared" si="0"/>
        <v>2.5169999999999995</v>
      </c>
      <c r="P26">
        <f t="shared" si="1"/>
        <v>2.0386147075946415</v>
      </c>
      <c r="Q26">
        <f t="shared" si="2"/>
        <v>2.1792664395408687</v>
      </c>
      <c r="S26">
        <f t="shared" si="3"/>
        <v>-1.8490000000000002</v>
      </c>
      <c r="T26">
        <f t="shared" si="4"/>
        <v>-1.8933362421816178</v>
      </c>
      <c r="U26">
        <f t="shared" si="5"/>
        <v>-1.9350118375726408</v>
      </c>
      <c r="W26">
        <f t="shared" si="6"/>
        <v>1.8096827535815541E-2</v>
      </c>
      <c r="X26">
        <f t="shared" si="7"/>
        <v>1.2745156358370258E-2</v>
      </c>
      <c r="Z26">
        <v>9.6560000000000006</v>
      </c>
      <c r="AA26">
        <v>1160.6161616161601</v>
      </c>
      <c r="AB26">
        <v>1059.4931646986499</v>
      </c>
      <c r="AC26">
        <v>13.532553634238999</v>
      </c>
      <c r="AD26">
        <v>2.00721410680229</v>
      </c>
    </row>
    <row r="27" spans="1:30">
      <c r="A27">
        <v>1410359904</v>
      </c>
      <c r="B27">
        <v>11.496</v>
      </c>
      <c r="C27">
        <v>12.974</v>
      </c>
      <c r="D27">
        <v>265.61202185792303</v>
      </c>
      <c r="E27">
        <v>7.1423199408968099</v>
      </c>
      <c r="F27">
        <v>16.305443149772799</v>
      </c>
      <c r="G27">
        <v>0.38366195541189801</v>
      </c>
      <c r="H27">
        <v>2.4467601343192</v>
      </c>
      <c r="I27">
        <v>5.0803919451605298E-2</v>
      </c>
      <c r="J27">
        <v>183</v>
      </c>
      <c r="K27">
        <v>0</v>
      </c>
      <c r="L27">
        <v>139.94866785185999</v>
      </c>
      <c r="M27">
        <v>3.0883429469130199</v>
      </c>
      <c r="O27">
        <f t="shared" si="0"/>
        <v>1.4779999999999998</v>
      </c>
      <c r="P27">
        <f t="shared" si="1"/>
        <v>1.7553806806734347</v>
      </c>
      <c r="Q27">
        <f t="shared" si="2"/>
        <v>2.4510780778880781</v>
      </c>
      <c r="S27">
        <f t="shared" si="3"/>
        <v>-1.8399999999999999</v>
      </c>
      <c r="T27">
        <f t="shared" si="4"/>
        <v>-1.6011022152604115</v>
      </c>
      <c r="U27">
        <f t="shared" si="5"/>
        <v>-2.1978234759198481</v>
      </c>
      <c r="W27">
        <f t="shared" si="6"/>
        <v>1.6223628583785787E-2</v>
      </c>
      <c r="X27">
        <f t="shared" si="7"/>
        <v>2.1644156257441871E-2</v>
      </c>
      <c r="Z27">
        <v>9.6560000000000006</v>
      </c>
      <c r="AA27">
        <v>1160.6161616161601</v>
      </c>
      <c r="AB27">
        <v>1059.4931646986499</v>
      </c>
      <c r="AC27">
        <v>13.532553634238999</v>
      </c>
      <c r="AD27">
        <v>2.00721410680229</v>
      </c>
    </row>
    <row r="28" spans="1:30">
      <c r="A28">
        <v>1410359986</v>
      </c>
      <c r="B28">
        <v>11.488</v>
      </c>
      <c r="C28">
        <v>12.590999999999999</v>
      </c>
      <c r="D28">
        <v>232.841836734694</v>
      </c>
      <c r="E28">
        <v>4.6982901202024197</v>
      </c>
      <c r="F28">
        <v>43.603874037892702</v>
      </c>
      <c r="G28">
        <v>0.63506894071016395</v>
      </c>
      <c r="H28">
        <v>1.4459539497857401</v>
      </c>
      <c r="I28">
        <v>7.8139167474763505E-3</v>
      </c>
      <c r="J28">
        <v>196</v>
      </c>
      <c r="K28">
        <v>0</v>
      </c>
      <c r="L28">
        <v>278.269884885556</v>
      </c>
      <c r="M28">
        <v>3.2582667577309898</v>
      </c>
      <c r="O28">
        <f>C28-B28</f>
        <v>1.1029999999999998</v>
      </c>
      <c r="P28">
        <f>S28-T28 + Z28 - 2.5*LOG10(AA28)</f>
        <v>1.9063474587818838</v>
      </c>
      <c r="Q28">
        <f>S28-U28+ Z28 - 2.5*LOG10(AB28)</f>
        <v>1.712834479095835</v>
      </c>
      <c r="S28">
        <f>Z28-B28</f>
        <v>-1.831999999999999</v>
      </c>
      <c r="T28">
        <f>-2.5*LOG10(AA28/D28)</f>
        <v>-1.7440689933688605</v>
      </c>
      <c r="U28">
        <f>-2.5*LOG10(AB28/L28)</f>
        <v>-1.4515798771276045</v>
      </c>
      <c r="W28">
        <f>ABS(-2.5*LOG10((AA28+AC28)/(D28+E28))-T28)</f>
        <v>9.1036854374497711E-3</v>
      </c>
      <c r="X28">
        <f>ABS(-2.5*LOG10((AB28+AD28)/(L28+M28))-U28)</f>
        <v>1.058406591631722E-2</v>
      </c>
      <c r="Z28">
        <v>9.6560000000000006</v>
      </c>
      <c r="AA28">
        <v>1160.6161616161601</v>
      </c>
      <c r="AB28">
        <v>1059.4931646986499</v>
      </c>
      <c r="AC28">
        <v>13.532553634238999</v>
      </c>
      <c r="AD28">
        <v>2.00721410680229</v>
      </c>
    </row>
    <row r="29" spans="1:30">
      <c r="A29">
        <v>1400363431</v>
      </c>
      <c r="B29">
        <v>11.464</v>
      </c>
      <c r="C29">
        <v>12.417</v>
      </c>
      <c r="D29">
        <v>312.914141414141</v>
      </c>
      <c r="E29">
        <v>7.59088311655744</v>
      </c>
      <c r="F29">
        <v>39.338830237217302</v>
      </c>
      <c r="G29">
        <v>0.58943706467034596</v>
      </c>
      <c r="H29">
        <v>1.62397743494691</v>
      </c>
      <c r="I29">
        <v>1.28185951224783E-2</v>
      </c>
      <c r="J29">
        <v>198</v>
      </c>
      <c r="K29">
        <v>0</v>
      </c>
      <c r="L29">
        <v>284.61899960106899</v>
      </c>
      <c r="M29">
        <v>2.91154317492895</v>
      </c>
      <c r="O29">
        <f t="shared" ref="O29:O48" si="8">C29-B29</f>
        <v>0.9529999999999994</v>
      </c>
      <c r="P29">
        <f t="shared" ref="P29:P48" si="9">S29-T29 + Z29 - 2.5*LOG10(AA29)</f>
        <v>1.6094370237472564</v>
      </c>
      <c r="Q29">
        <f t="shared" ref="Q29:Q48" si="10">S29-U29+ Z29 - 2.5*LOG10(AB29)</f>
        <v>1.7123402804247805</v>
      </c>
      <c r="S29">
        <f t="shared" ref="S29:S48" si="11">Z29-B29</f>
        <v>-1.8079999999999998</v>
      </c>
      <c r="T29">
        <f t="shared" ref="T29:T48" si="12">-2.5*LOG10(AA29/D29)</f>
        <v>-1.423158558334233</v>
      </c>
      <c r="U29">
        <f t="shared" ref="U29:U48" si="13">-2.5*LOG10(AB29/L29)</f>
        <v>-1.4270856784565509</v>
      </c>
      <c r="W29">
        <f t="shared" ref="W29:W48" si="14">ABS(-2.5*LOG10((AA29+AC29)/(D29+E29))-T29)</f>
        <v>1.3437896008186012E-2</v>
      </c>
      <c r="X29">
        <f t="shared" ref="X29:X48" si="15">ABS(-2.5*LOG10((AB29+AD29)/(L29+M29))-U29)</f>
        <v>8.9952551769361122E-3</v>
      </c>
      <c r="Z29">
        <v>9.6560000000000006</v>
      </c>
      <c r="AA29">
        <v>1160.6161616161601</v>
      </c>
      <c r="AB29">
        <v>1059.4931646986499</v>
      </c>
      <c r="AC29">
        <v>13.532553634238999</v>
      </c>
      <c r="AD29">
        <v>2.00721410680229</v>
      </c>
    </row>
    <row r="30" spans="1:30">
      <c r="A30">
        <v>1410359683</v>
      </c>
      <c r="B30">
        <v>11.333</v>
      </c>
      <c r="C30">
        <v>13.629</v>
      </c>
      <c r="D30">
        <v>254.54040404040401</v>
      </c>
      <c r="E30">
        <v>5.6472578018661999</v>
      </c>
      <c r="F30">
        <v>24.412684895052799</v>
      </c>
      <c r="G30">
        <v>0.39130029975803299</v>
      </c>
      <c r="H30">
        <v>1.77833795914743</v>
      </c>
      <c r="I30">
        <v>1.8342991464577602E-2</v>
      </c>
      <c r="J30">
        <v>198</v>
      </c>
      <c r="K30">
        <v>0</v>
      </c>
      <c r="L30">
        <v>186.32786083271299</v>
      </c>
      <c r="M30">
        <v>1.92475292225633</v>
      </c>
      <c r="O30">
        <f t="shared" si="8"/>
        <v>2.2959999999999994</v>
      </c>
      <c r="P30">
        <f t="shared" si="9"/>
        <v>1.9646081771387465</v>
      </c>
      <c r="Q30">
        <f t="shared" si="10"/>
        <v>2.3033055049863593</v>
      </c>
      <c r="S30">
        <f t="shared" si="11"/>
        <v>-1.6769999999999996</v>
      </c>
      <c r="T30">
        <f t="shared" si="12"/>
        <v>-1.6473297117257235</v>
      </c>
      <c r="U30">
        <f t="shared" si="13"/>
        <v>-1.8870509030181306</v>
      </c>
      <c r="W30">
        <f t="shared" si="14"/>
        <v>1.123868956109364E-2</v>
      </c>
      <c r="X30">
        <f t="shared" si="15"/>
        <v>9.1030562778990909E-3</v>
      </c>
      <c r="Z30">
        <v>9.6560000000000006</v>
      </c>
      <c r="AA30">
        <v>1160.6161616161601</v>
      </c>
      <c r="AB30">
        <v>1059.4931646986499</v>
      </c>
      <c r="AC30">
        <v>13.532553634238999</v>
      </c>
      <c r="AD30">
        <v>2.00721410680229</v>
      </c>
    </row>
    <row r="31" spans="1:30">
      <c r="A31">
        <v>1410358075</v>
      </c>
      <c r="B31">
        <v>11.238</v>
      </c>
      <c r="C31">
        <v>12.987</v>
      </c>
      <c r="D31">
        <v>350.97979797979798</v>
      </c>
      <c r="E31">
        <v>4.9826500304746597</v>
      </c>
      <c r="F31">
        <v>42.888298476056399</v>
      </c>
      <c r="G31">
        <v>0.27623823639739598</v>
      </c>
      <c r="H31">
        <v>1.6367502382959001</v>
      </c>
      <c r="I31">
        <v>8.4177633205745599E-3</v>
      </c>
      <c r="J31">
        <v>198</v>
      </c>
      <c r="K31">
        <v>0</v>
      </c>
      <c r="L31">
        <v>318.00339708363799</v>
      </c>
      <c r="M31">
        <v>1.55447190119658</v>
      </c>
      <c r="O31">
        <f t="shared" si="8"/>
        <v>1.7490000000000006</v>
      </c>
      <c r="P31">
        <f t="shared" si="9"/>
        <v>1.7107947008467832</v>
      </c>
      <c r="Q31">
        <f t="shared" si="10"/>
        <v>1.8179206015578009</v>
      </c>
      <c r="S31">
        <f t="shared" si="11"/>
        <v>-1.581999999999999</v>
      </c>
      <c r="T31">
        <f t="shared" si="12"/>
        <v>-1.2985162354337587</v>
      </c>
      <c r="U31">
        <f t="shared" si="13"/>
        <v>-1.3066659995895702</v>
      </c>
      <c r="W31">
        <f t="shared" si="14"/>
        <v>2.7189293928229219E-3</v>
      </c>
      <c r="X31">
        <f t="shared" si="15"/>
        <v>3.2394067410679295E-3</v>
      </c>
      <c r="Z31">
        <v>9.6560000000000006</v>
      </c>
      <c r="AA31">
        <v>1160.6161616161601</v>
      </c>
      <c r="AB31">
        <v>1059.4931646986499</v>
      </c>
      <c r="AC31">
        <v>13.532553634238999</v>
      </c>
      <c r="AD31">
        <v>2.00721410680229</v>
      </c>
    </row>
    <row r="32" spans="1:30">
      <c r="A32">
        <v>1410358482</v>
      </c>
      <c r="B32">
        <v>11.211</v>
      </c>
      <c r="C32">
        <v>13.304</v>
      </c>
      <c r="D32">
        <v>300.99494949494903</v>
      </c>
      <c r="E32">
        <v>7.1856015034347704</v>
      </c>
      <c r="F32">
        <v>26.4289334099666</v>
      </c>
      <c r="G32">
        <v>0.36280434525380101</v>
      </c>
      <c r="H32">
        <v>1.8260495451835399</v>
      </c>
      <c r="I32">
        <v>1.54398730536131E-2</v>
      </c>
      <c r="J32">
        <v>198</v>
      </c>
      <c r="K32">
        <v>0</v>
      </c>
      <c r="L32">
        <v>208.14425066430499</v>
      </c>
      <c r="M32">
        <v>2.1065493345853601</v>
      </c>
      <c r="O32">
        <f t="shared" si="8"/>
        <v>2.093</v>
      </c>
      <c r="P32">
        <f t="shared" si="9"/>
        <v>1.9046019788299802</v>
      </c>
      <c r="Q32">
        <f t="shared" si="10"/>
        <v>2.3050889516049269</v>
      </c>
      <c r="S32">
        <f t="shared" si="11"/>
        <v>-1.5549999999999997</v>
      </c>
      <c r="T32">
        <f t="shared" si="12"/>
        <v>-1.465323513416956</v>
      </c>
      <c r="U32">
        <f t="shared" si="13"/>
        <v>-1.7668343496366978</v>
      </c>
      <c r="W32">
        <f t="shared" si="14"/>
        <v>1.3028813591712929E-2</v>
      </c>
      <c r="X32">
        <f t="shared" si="15"/>
        <v>8.8781083084599199E-3</v>
      </c>
      <c r="Z32">
        <v>9.6560000000000006</v>
      </c>
      <c r="AA32">
        <v>1160.6161616161601</v>
      </c>
      <c r="AB32">
        <v>1059.4931646986499</v>
      </c>
      <c r="AC32">
        <v>13.532553634238999</v>
      </c>
      <c r="AD32">
        <v>2.00721410680229</v>
      </c>
    </row>
    <row r="33" spans="1:30">
      <c r="A33">
        <v>1410359829</v>
      </c>
      <c r="B33">
        <v>11.202</v>
      </c>
      <c r="C33">
        <v>12.906000000000001</v>
      </c>
      <c r="D33">
        <v>232.14795918367301</v>
      </c>
      <c r="E33">
        <v>4.5477381008834703</v>
      </c>
      <c r="F33">
        <v>21.887543840079299</v>
      </c>
      <c r="G33">
        <v>0.536326227970786</v>
      </c>
      <c r="H33">
        <v>1.80402184905493</v>
      </c>
      <c r="I33">
        <v>2.1866002800167698E-2</v>
      </c>
      <c r="J33">
        <v>196</v>
      </c>
      <c r="K33">
        <v>0</v>
      </c>
      <c r="L33">
        <v>166.96758003274999</v>
      </c>
      <c r="M33">
        <v>3.2100919427538401</v>
      </c>
      <c r="O33">
        <f t="shared" si="8"/>
        <v>1.7040000000000006</v>
      </c>
      <c r="P33">
        <f t="shared" si="9"/>
        <v>2.1955878246764602</v>
      </c>
      <c r="Q33">
        <f t="shared" si="10"/>
        <v>2.5534196182347104</v>
      </c>
      <c r="S33">
        <f t="shared" si="11"/>
        <v>-1.5459999999999994</v>
      </c>
      <c r="T33">
        <f t="shared" si="12"/>
        <v>-1.747309359263437</v>
      </c>
      <c r="U33">
        <f t="shared" si="13"/>
        <v>-2.0061650162664799</v>
      </c>
      <c r="W33">
        <f t="shared" si="14"/>
        <v>8.4774993796965514E-3</v>
      </c>
      <c r="X33">
        <f t="shared" si="15"/>
        <v>1.8621078128016055E-2</v>
      </c>
      <c r="Z33">
        <v>9.6560000000000006</v>
      </c>
      <c r="AA33">
        <v>1160.6161616161601</v>
      </c>
      <c r="AB33">
        <v>1059.4931646986499</v>
      </c>
      <c r="AC33">
        <v>13.532553634238999</v>
      </c>
      <c r="AD33">
        <v>2.00721410680229</v>
      </c>
    </row>
    <row r="34" spans="1:30">
      <c r="A34">
        <v>1400363522</v>
      </c>
      <c r="B34">
        <v>11.193</v>
      </c>
      <c r="C34">
        <v>12.023999999999999</v>
      </c>
      <c r="D34">
        <v>274.55837563451797</v>
      </c>
      <c r="E34">
        <v>7.4913790518803296</v>
      </c>
      <c r="F34">
        <v>38.122251846104902</v>
      </c>
      <c r="G34">
        <v>0.66497824875952904</v>
      </c>
      <c r="H34">
        <v>1.56873843522611</v>
      </c>
      <c r="I34">
        <v>1.1261228185675799E-2</v>
      </c>
      <c r="J34">
        <v>197</v>
      </c>
      <c r="K34">
        <v>0</v>
      </c>
      <c r="L34">
        <v>268.01148816598402</v>
      </c>
      <c r="M34">
        <v>3.5264430046751301</v>
      </c>
      <c r="O34">
        <f t="shared" si="8"/>
        <v>0.83099999999999952</v>
      </c>
      <c r="P34">
        <f t="shared" si="9"/>
        <v>2.0224132580838283</v>
      </c>
      <c r="Q34">
        <f t="shared" si="10"/>
        <v>2.0486164744414443</v>
      </c>
      <c r="S34">
        <f t="shared" si="11"/>
        <v>-1.536999999999999</v>
      </c>
      <c r="T34">
        <f t="shared" si="12"/>
        <v>-1.5651347926708046</v>
      </c>
      <c r="U34">
        <f t="shared" si="13"/>
        <v>-1.4923618724732146</v>
      </c>
      <c r="W34">
        <f t="shared" si="14"/>
        <v>1.6641340409469407E-2</v>
      </c>
      <c r="X34">
        <f t="shared" si="15"/>
        <v>1.2137750808807413E-2</v>
      </c>
      <c r="Z34">
        <v>9.6560000000000006</v>
      </c>
      <c r="AA34">
        <v>1160.6161616161601</v>
      </c>
      <c r="AB34">
        <v>1059.4931646986499</v>
      </c>
      <c r="AC34">
        <v>13.532553634238999</v>
      </c>
      <c r="AD34">
        <v>2.00721410680229</v>
      </c>
    </row>
    <row r="35" spans="1:30">
      <c r="A35">
        <v>1410359001</v>
      </c>
      <c r="B35">
        <v>11.167</v>
      </c>
      <c r="C35">
        <v>12.85</v>
      </c>
      <c r="D35">
        <v>353.89393939393898</v>
      </c>
      <c r="E35">
        <v>4.5627805948389604</v>
      </c>
      <c r="F35">
        <v>37.532404631056998</v>
      </c>
      <c r="G35">
        <v>0.52518693153254803</v>
      </c>
      <c r="H35">
        <v>1.6812803481217999</v>
      </c>
      <c r="I35">
        <v>1.09150062801935E-2</v>
      </c>
      <c r="J35">
        <v>198</v>
      </c>
      <c r="K35">
        <v>0</v>
      </c>
      <c r="L35">
        <v>281.15614226842098</v>
      </c>
      <c r="M35">
        <v>2.6280365157912602</v>
      </c>
      <c r="O35">
        <f t="shared" si="8"/>
        <v>1.6829999999999998</v>
      </c>
      <c r="P35">
        <f t="shared" si="9"/>
        <v>1.7728171870082701</v>
      </c>
      <c r="Q35">
        <f t="shared" si="10"/>
        <v>2.022631060627039</v>
      </c>
      <c r="S35">
        <f t="shared" si="11"/>
        <v>-1.5109999999999992</v>
      </c>
      <c r="T35">
        <f t="shared" si="12"/>
        <v>-1.2895387215952456</v>
      </c>
      <c r="U35">
        <f t="shared" si="13"/>
        <v>-1.4403764586588084</v>
      </c>
      <c r="W35">
        <f t="shared" si="14"/>
        <v>1.3227697967430618E-3</v>
      </c>
      <c r="X35">
        <f t="shared" si="15"/>
        <v>8.0465236988209732E-3</v>
      </c>
      <c r="Z35">
        <v>9.6560000000000006</v>
      </c>
      <c r="AA35">
        <v>1160.6161616161601</v>
      </c>
      <c r="AB35">
        <v>1059.4931646986499</v>
      </c>
      <c r="AC35">
        <v>13.532553634238999</v>
      </c>
      <c r="AD35">
        <v>2.00721410680229</v>
      </c>
    </row>
    <row r="36" spans="1:30">
      <c r="A36">
        <v>1410358729</v>
      </c>
      <c r="B36">
        <v>11.125999999999999</v>
      </c>
      <c r="C36">
        <v>12.372</v>
      </c>
      <c r="D36">
        <v>400.87373737373701</v>
      </c>
      <c r="E36">
        <v>5.2904898463048102</v>
      </c>
      <c r="F36">
        <v>42.603931891277398</v>
      </c>
      <c r="G36">
        <v>0.52717289924987698</v>
      </c>
      <c r="H36">
        <v>1.77598116558242</v>
      </c>
      <c r="I36">
        <v>1.2321679178796599E-2</v>
      </c>
      <c r="J36">
        <v>198</v>
      </c>
      <c r="K36">
        <v>0</v>
      </c>
      <c r="L36">
        <v>331.965342748924</v>
      </c>
      <c r="M36">
        <v>3.06516206625821</v>
      </c>
      <c r="O36">
        <f t="shared" si="8"/>
        <v>1.2460000000000004</v>
      </c>
      <c r="P36">
        <f t="shared" si="9"/>
        <v>1.6784809873811302</v>
      </c>
      <c r="Q36">
        <f t="shared" si="10"/>
        <v>1.883268135909792</v>
      </c>
      <c r="S36">
        <f t="shared" si="11"/>
        <v>-1.4699999999999989</v>
      </c>
      <c r="T36">
        <f t="shared" si="12"/>
        <v>-1.1542025219681062</v>
      </c>
      <c r="U36">
        <f t="shared" si="13"/>
        <v>-1.2600135339415621</v>
      </c>
      <c r="W36">
        <f t="shared" si="14"/>
        <v>1.6489299008235481E-3</v>
      </c>
      <c r="X36">
        <f t="shared" si="15"/>
        <v>7.9240295389950699E-3</v>
      </c>
      <c r="Z36">
        <v>9.6560000000000006</v>
      </c>
      <c r="AA36">
        <v>1160.6161616161601</v>
      </c>
      <c r="AB36">
        <v>1059.4931646986499</v>
      </c>
      <c r="AC36">
        <v>13.532553634238999</v>
      </c>
      <c r="AD36">
        <v>2.00721410680229</v>
      </c>
    </row>
    <row r="37" spans="1:30">
      <c r="A37">
        <v>1400363381</v>
      </c>
      <c r="B37">
        <v>11.105</v>
      </c>
      <c r="C37">
        <v>12.964</v>
      </c>
      <c r="D37">
        <v>275.53424657534202</v>
      </c>
      <c r="E37">
        <v>6.0525794341484502</v>
      </c>
      <c r="F37">
        <v>28.179040166195101</v>
      </c>
      <c r="G37">
        <v>0.44571724718171102</v>
      </c>
      <c r="H37">
        <v>1.8298149132689201</v>
      </c>
      <c r="I37">
        <v>1.4640020215044699E-2</v>
      </c>
      <c r="J37">
        <v>146</v>
      </c>
      <c r="K37">
        <v>0</v>
      </c>
      <c r="L37">
        <v>223.73315473442199</v>
      </c>
      <c r="M37">
        <v>2.7477224335727</v>
      </c>
      <c r="O37">
        <f t="shared" si="8"/>
        <v>1.859</v>
      </c>
      <c r="P37">
        <f t="shared" si="9"/>
        <v>2.1065610358203575</v>
      </c>
      <c r="Q37">
        <f t="shared" si="10"/>
        <v>2.3326741339551527</v>
      </c>
      <c r="S37">
        <f t="shared" si="11"/>
        <v>-1.4489999999999998</v>
      </c>
      <c r="T37">
        <f t="shared" si="12"/>
        <v>-1.5612825704073339</v>
      </c>
      <c r="U37">
        <f t="shared" si="13"/>
        <v>-1.6884195319869231</v>
      </c>
      <c r="W37">
        <f t="shared" si="14"/>
        <v>1.1005633698850215E-2</v>
      </c>
      <c r="X37">
        <f t="shared" si="15"/>
        <v>1.1197994270907285E-2</v>
      </c>
      <c r="Z37">
        <v>9.6560000000000006</v>
      </c>
      <c r="AA37">
        <v>1160.6161616161601</v>
      </c>
      <c r="AB37">
        <v>1059.4931646986499</v>
      </c>
      <c r="AC37">
        <v>13.532553634238999</v>
      </c>
      <c r="AD37">
        <v>2.00721410680229</v>
      </c>
    </row>
    <row r="38" spans="1:30">
      <c r="A38">
        <v>1410358915</v>
      </c>
      <c r="B38">
        <v>11.079000000000001</v>
      </c>
      <c r="C38">
        <v>13.51</v>
      </c>
      <c r="D38">
        <v>330.02020202020202</v>
      </c>
      <c r="E38">
        <v>6.4668279131769904</v>
      </c>
      <c r="F38">
        <v>42.526039232764099</v>
      </c>
      <c r="G38">
        <v>0.38382021446118297</v>
      </c>
      <c r="H38">
        <v>1.54701685952163</v>
      </c>
      <c r="I38">
        <v>7.3378456175456699E-3</v>
      </c>
      <c r="J38">
        <v>198</v>
      </c>
      <c r="K38">
        <v>0</v>
      </c>
      <c r="L38">
        <v>301.58850180628201</v>
      </c>
      <c r="M38">
        <v>2.6910724746775299</v>
      </c>
      <c r="O38">
        <f t="shared" si="8"/>
        <v>2.4309999999999992</v>
      </c>
      <c r="P38">
        <f t="shared" si="9"/>
        <v>1.9366486854768343</v>
      </c>
      <c r="Q38">
        <f t="shared" si="10"/>
        <v>2.034463050384919</v>
      </c>
      <c r="S38">
        <f t="shared" si="11"/>
        <v>-1.423</v>
      </c>
      <c r="T38">
        <f t="shared" si="12"/>
        <v>-1.3653702200638109</v>
      </c>
      <c r="U38">
        <f t="shared" si="13"/>
        <v>-1.3642084484166905</v>
      </c>
      <c r="W38">
        <f t="shared" si="14"/>
        <v>8.4832739136986302E-3</v>
      </c>
      <c r="X38">
        <f t="shared" si="15"/>
        <v>7.5900646070470312E-3</v>
      </c>
      <c r="Z38">
        <v>9.6560000000000006</v>
      </c>
      <c r="AA38">
        <v>1160.6161616161601</v>
      </c>
      <c r="AB38">
        <v>1059.4931646986499</v>
      </c>
      <c r="AC38">
        <v>13.532553634238999</v>
      </c>
      <c r="AD38">
        <v>2.00721410680229</v>
      </c>
    </row>
    <row r="39" spans="1:30">
      <c r="A39">
        <v>1410360614</v>
      </c>
      <c r="B39">
        <v>11.061999999999999</v>
      </c>
      <c r="C39">
        <v>12.359</v>
      </c>
      <c r="D39">
        <v>230.73096446700501</v>
      </c>
      <c r="E39">
        <v>5.6780790636076404</v>
      </c>
      <c r="F39">
        <v>40.808287927659897</v>
      </c>
      <c r="G39">
        <v>0.678417889370447</v>
      </c>
      <c r="H39">
        <v>1.46362342197966</v>
      </c>
      <c r="I39">
        <v>8.8838566624590103E-3</v>
      </c>
      <c r="J39">
        <v>197</v>
      </c>
      <c r="K39">
        <v>0</v>
      </c>
      <c r="L39">
        <v>261.54050706713201</v>
      </c>
      <c r="M39">
        <v>3.3726952590413299</v>
      </c>
      <c r="O39">
        <f t="shared" si="8"/>
        <v>1.2970000000000006</v>
      </c>
      <c r="P39">
        <f t="shared" si="9"/>
        <v>2.3422352963721309</v>
      </c>
      <c r="Q39">
        <f t="shared" si="10"/>
        <v>2.2061525965008508</v>
      </c>
      <c r="S39">
        <f t="shared" si="11"/>
        <v>-1.4059999999999988</v>
      </c>
      <c r="T39">
        <f t="shared" si="12"/>
        <v>-1.7539568309591056</v>
      </c>
      <c r="U39">
        <f t="shared" si="13"/>
        <v>-1.5188979945326206</v>
      </c>
      <c r="W39">
        <f t="shared" si="14"/>
        <v>1.380927765645712E-2</v>
      </c>
      <c r="X39">
        <f t="shared" si="15"/>
        <v>1.1856617122520507E-2</v>
      </c>
      <c r="Z39">
        <v>9.6560000000000006</v>
      </c>
      <c r="AA39">
        <v>1160.6161616161601</v>
      </c>
      <c r="AB39">
        <v>1059.4931646986499</v>
      </c>
      <c r="AC39">
        <v>13.532553634238999</v>
      </c>
      <c r="AD39">
        <v>2.00721410680229</v>
      </c>
    </row>
    <row r="40" spans="1:30">
      <c r="A40">
        <v>1410359605</v>
      </c>
      <c r="B40">
        <v>11.045</v>
      </c>
      <c r="C40">
        <v>11.846</v>
      </c>
      <c r="D40">
        <v>400.85858585858603</v>
      </c>
      <c r="E40">
        <v>5.2480751360387199</v>
      </c>
      <c r="F40">
        <v>56.329639466924</v>
      </c>
      <c r="G40">
        <v>0.67259225682744395</v>
      </c>
      <c r="H40">
        <v>1.5613670071900301</v>
      </c>
      <c r="I40">
        <v>1.12842806167281E-2</v>
      </c>
      <c r="J40">
        <v>198</v>
      </c>
      <c r="K40">
        <v>0</v>
      </c>
      <c r="L40">
        <v>397.49403452374003</v>
      </c>
      <c r="M40">
        <v>3.0838449244339201</v>
      </c>
      <c r="O40">
        <f t="shared" si="8"/>
        <v>0.80100000000000016</v>
      </c>
      <c r="P40">
        <f t="shared" si="9"/>
        <v>1.7595220248897387</v>
      </c>
      <c r="Q40">
        <f t="shared" si="10"/>
        <v>1.7686734618135107</v>
      </c>
      <c r="S40">
        <f t="shared" si="11"/>
        <v>-1.3889999999999993</v>
      </c>
      <c r="T40">
        <f t="shared" si="12"/>
        <v>-1.1542435594767151</v>
      </c>
      <c r="U40">
        <f t="shared" si="13"/>
        <v>-1.0644188598452802</v>
      </c>
      <c r="W40">
        <f t="shared" si="14"/>
        <v>1.5360735887426369E-3</v>
      </c>
      <c r="X40">
        <f t="shared" si="15"/>
        <v>6.3358840937379757E-3</v>
      </c>
      <c r="Z40">
        <v>9.6560000000000006</v>
      </c>
      <c r="AA40">
        <v>1160.6161616161601</v>
      </c>
      <c r="AB40">
        <v>1059.4931646986499</v>
      </c>
      <c r="AC40">
        <v>13.532553634238999</v>
      </c>
      <c r="AD40">
        <v>2.00721410680229</v>
      </c>
    </row>
    <row r="41" spans="1:30">
      <c r="A41">
        <v>1410359279</v>
      </c>
      <c r="B41">
        <v>11.003</v>
      </c>
      <c r="C41">
        <v>12.866</v>
      </c>
      <c r="D41">
        <v>430.161616161616</v>
      </c>
      <c r="E41">
        <v>7.3396347628659901</v>
      </c>
      <c r="F41">
        <v>51.535126996666897</v>
      </c>
      <c r="G41">
        <v>0.59409194929810005</v>
      </c>
      <c r="H41">
        <v>1.6666257450075299</v>
      </c>
      <c r="I41">
        <v>9.2172775009595701E-3</v>
      </c>
      <c r="J41">
        <v>198</v>
      </c>
      <c r="K41">
        <v>0</v>
      </c>
      <c r="L41">
        <v>384.99353849725901</v>
      </c>
      <c r="M41">
        <v>2.8398177895515899</v>
      </c>
      <c r="O41">
        <f t="shared" si="8"/>
        <v>1.8629999999999995</v>
      </c>
      <c r="P41">
        <f t="shared" si="9"/>
        <v>1.7249208620966314</v>
      </c>
      <c r="Q41">
        <f t="shared" si="10"/>
        <v>1.8453663984270205</v>
      </c>
      <c r="S41">
        <f t="shared" si="11"/>
        <v>-1.3469999999999995</v>
      </c>
      <c r="T41">
        <f t="shared" si="12"/>
        <v>-1.0776423966836082</v>
      </c>
      <c r="U41">
        <f t="shared" si="13"/>
        <v>-1.0991117964587911</v>
      </c>
      <c r="W41">
        <f t="shared" si="14"/>
        <v>5.7828763796858862E-3</v>
      </c>
      <c r="X41">
        <f t="shared" si="15"/>
        <v>5.9243092652481177E-3</v>
      </c>
      <c r="Z41">
        <v>9.6560000000000006</v>
      </c>
      <c r="AA41">
        <v>1160.6161616161601</v>
      </c>
      <c r="AB41">
        <v>1059.4931646986499</v>
      </c>
      <c r="AC41">
        <v>13.532553634238999</v>
      </c>
      <c r="AD41">
        <v>2.00721410680229</v>
      </c>
    </row>
    <row r="42" spans="1:30">
      <c r="A42">
        <v>1410359308</v>
      </c>
      <c r="B42">
        <v>10.964</v>
      </c>
      <c r="C42">
        <v>13.364000000000001</v>
      </c>
      <c r="D42">
        <v>353.555555555556</v>
      </c>
      <c r="E42">
        <v>6.9593923400614504</v>
      </c>
      <c r="F42">
        <v>30.512330008429402</v>
      </c>
      <c r="G42">
        <v>0.501992237094391</v>
      </c>
      <c r="H42">
        <v>1.9252144899244501</v>
      </c>
      <c r="I42">
        <v>2.09373561620405E-2</v>
      </c>
      <c r="J42">
        <v>198</v>
      </c>
      <c r="K42">
        <v>0</v>
      </c>
      <c r="L42">
        <v>244.489778840285</v>
      </c>
      <c r="M42">
        <v>2.6394559314378498</v>
      </c>
      <c r="O42">
        <f t="shared" si="8"/>
        <v>2.4000000000000004</v>
      </c>
      <c r="P42">
        <f t="shared" si="9"/>
        <v>1.9768558353219046</v>
      </c>
      <c r="Q42">
        <f t="shared" si="10"/>
        <v>2.377348230778817</v>
      </c>
      <c r="S42">
        <f t="shared" si="11"/>
        <v>-1.3079999999999998</v>
      </c>
      <c r="T42">
        <f t="shared" si="12"/>
        <v>-1.2905773699088807</v>
      </c>
      <c r="U42">
        <f t="shared" si="13"/>
        <v>-1.592093628810588</v>
      </c>
      <c r="W42">
        <f t="shared" si="14"/>
        <v>8.5777928594490405E-3</v>
      </c>
      <c r="X42">
        <f t="shared" si="15"/>
        <v>9.6035560875120662E-3</v>
      </c>
      <c r="Z42">
        <v>9.6560000000000006</v>
      </c>
      <c r="AA42">
        <v>1160.6161616161601</v>
      </c>
      <c r="AB42">
        <v>1059.4931646986499</v>
      </c>
      <c r="AC42">
        <v>13.532553634238999</v>
      </c>
      <c r="AD42">
        <v>2.00721410680229</v>
      </c>
    </row>
    <row r="43" spans="1:30">
      <c r="A43">
        <v>1410360603</v>
      </c>
      <c r="B43">
        <v>10.952999999999999</v>
      </c>
      <c r="C43">
        <v>12.14</v>
      </c>
      <c r="D43">
        <v>317.92929292929301</v>
      </c>
      <c r="E43">
        <v>5.1083480826168701</v>
      </c>
      <c r="F43">
        <v>42.986280972204703</v>
      </c>
      <c r="G43">
        <v>0.58413294366031898</v>
      </c>
      <c r="H43">
        <v>1.5026955025252</v>
      </c>
      <c r="I43">
        <v>1.00307189211558E-2</v>
      </c>
      <c r="J43">
        <v>198</v>
      </c>
      <c r="K43">
        <v>0</v>
      </c>
      <c r="L43">
        <v>291.10556812110002</v>
      </c>
      <c r="M43">
        <v>2.9298482302898501</v>
      </c>
      <c r="O43">
        <f t="shared" si="8"/>
        <v>1.1870000000000012</v>
      </c>
      <c r="P43">
        <f t="shared" si="9"/>
        <v>2.1031736395441243</v>
      </c>
      <c r="Q43">
        <f t="shared" si="10"/>
        <v>2.1988737187875413</v>
      </c>
      <c r="S43">
        <f t="shared" si="11"/>
        <v>-1.2969999999999988</v>
      </c>
      <c r="T43">
        <f t="shared" si="12"/>
        <v>-1.4058951741311008</v>
      </c>
      <c r="U43">
        <f t="shared" si="13"/>
        <v>-1.4026191168193107</v>
      </c>
      <c r="W43">
        <f t="shared" si="14"/>
        <v>4.7202314580838678E-3</v>
      </c>
      <c r="X43">
        <f t="shared" si="15"/>
        <v>8.8178431507337507E-3</v>
      </c>
      <c r="Z43">
        <v>9.6560000000000006</v>
      </c>
      <c r="AA43">
        <v>1160.6161616161601</v>
      </c>
      <c r="AB43">
        <v>1059.4931646986499</v>
      </c>
      <c r="AC43">
        <v>13.532553634238999</v>
      </c>
      <c r="AD43">
        <v>2.00721410680229</v>
      </c>
    </row>
    <row r="44" spans="1:30">
      <c r="A44">
        <v>1410360993</v>
      </c>
      <c r="B44">
        <v>10.943</v>
      </c>
      <c r="C44">
        <v>13.006</v>
      </c>
      <c r="D44">
        <v>336.56565656565698</v>
      </c>
      <c r="E44">
        <v>4.96079067278494</v>
      </c>
      <c r="F44">
        <v>58.910085218914602</v>
      </c>
      <c r="G44">
        <v>0.55348765021572099</v>
      </c>
      <c r="H44">
        <v>1.4058884557203299</v>
      </c>
      <c r="I44">
        <v>2.7075412303922001E-3</v>
      </c>
      <c r="J44">
        <v>198</v>
      </c>
      <c r="K44">
        <v>0</v>
      </c>
      <c r="L44">
        <v>367.038786115947</v>
      </c>
      <c r="M44">
        <v>3.22252934410588</v>
      </c>
      <c r="O44">
        <f t="shared" si="8"/>
        <v>2.0630000000000006</v>
      </c>
      <c r="P44">
        <f t="shared" si="9"/>
        <v>2.0513255046569991</v>
      </c>
      <c r="Q44">
        <f t="shared" si="10"/>
        <v>1.9572201002274836</v>
      </c>
      <c r="S44">
        <f t="shared" si="11"/>
        <v>-1.286999999999999</v>
      </c>
      <c r="T44">
        <f t="shared" si="12"/>
        <v>-1.3440470392439752</v>
      </c>
      <c r="U44">
        <f t="shared" si="13"/>
        <v>-1.1509654982592536</v>
      </c>
      <c r="W44">
        <f t="shared" si="14"/>
        <v>3.3001220512050011E-3</v>
      </c>
      <c r="X44">
        <f t="shared" si="15"/>
        <v>7.4359639426910817E-3</v>
      </c>
      <c r="Z44">
        <v>9.6560000000000006</v>
      </c>
      <c r="AA44">
        <v>1160.6161616161601</v>
      </c>
      <c r="AB44">
        <v>1059.4931646986499</v>
      </c>
      <c r="AC44">
        <v>13.532553634238999</v>
      </c>
      <c r="AD44">
        <v>2.00721410680229</v>
      </c>
    </row>
    <row r="45" spans="1:30">
      <c r="A45">
        <v>1410358538</v>
      </c>
      <c r="B45">
        <v>10.929</v>
      </c>
      <c r="C45">
        <v>12.816000000000001</v>
      </c>
      <c r="D45">
        <v>326.14795918367298</v>
      </c>
      <c r="E45">
        <v>5.1950269095945698</v>
      </c>
      <c r="F45">
        <v>41.103250004632997</v>
      </c>
      <c r="G45">
        <v>0.58843254703299097</v>
      </c>
      <c r="H45">
        <v>1.630682739407</v>
      </c>
      <c r="I45">
        <v>1.2239369144834899E-2</v>
      </c>
      <c r="J45">
        <v>196</v>
      </c>
      <c r="K45">
        <v>0</v>
      </c>
      <c r="L45">
        <v>297.77960446226302</v>
      </c>
      <c r="M45">
        <v>2.6057173034050098</v>
      </c>
      <c r="O45">
        <f t="shared" si="8"/>
        <v>1.8870000000000005</v>
      </c>
      <c r="P45">
        <f t="shared" si="9"/>
        <v>2.0994633366452593</v>
      </c>
      <c r="Q45">
        <f t="shared" si="10"/>
        <v>2.1982626282194095</v>
      </c>
      <c r="S45">
        <f t="shared" si="11"/>
        <v>-1.2729999999999997</v>
      </c>
      <c r="T45">
        <f t="shared" si="12"/>
        <v>-1.3781848712322358</v>
      </c>
      <c r="U45">
        <f t="shared" si="13"/>
        <v>-1.3780080262511805</v>
      </c>
      <c r="W45">
        <f t="shared" si="14"/>
        <v>4.5715577104288307E-3</v>
      </c>
      <c r="X45">
        <f t="shared" si="15"/>
        <v>7.4044105099955182E-3</v>
      </c>
      <c r="Z45">
        <v>9.6560000000000006</v>
      </c>
      <c r="AA45">
        <v>1160.6161616161601</v>
      </c>
      <c r="AB45">
        <v>1059.4931646986499</v>
      </c>
      <c r="AC45">
        <v>13.532553634238999</v>
      </c>
      <c r="AD45">
        <v>2.00721410680229</v>
      </c>
    </row>
    <row r="46" spans="1:30">
      <c r="A46">
        <v>1410359648</v>
      </c>
      <c r="B46">
        <v>10.927</v>
      </c>
      <c r="C46">
        <v>11.18</v>
      </c>
      <c r="D46">
        <v>556.12121212121201</v>
      </c>
      <c r="E46">
        <v>4.8584102188718603</v>
      </c>
      <c r="F46">
        <v>91.258403111473299</v>
      </c>
      <c r="G46">
        <v>0.40593553568463497</v>
      </c>
      <c r="H46">
        <v>1.4111757296319001</v>
      </c>
      <c r="I46">
        <v>1.94917874074084E-3</v>
      </c>
      <c r="J46">
        <v>198</v>
      </c>
      <c r="K46">
        <v>0</v>
      </c>
      <c r="L46">
        <v>585.41124062565905</v>
      </c>
      <c r="M46">
        <v>1.8216740510765199</v>
      </c>
      <c r="O46">
        <f t="shared" si="8"/>
        <v>0.25300000000000011</v>
      </c>
      <c r="P46">
        <f t="shared" si="9"/>
        <v>1.5220763483017379</v>
      </c>
      <c r="Q46">
        <f t="shared" si="10"/>
        <v>1.4663473570666854</v>
      </c>
      <c r="S46">
        <f t="shared" si="11"/>
        <v>-1.270999999999999</v>
      </c>
      <c r="T46">
        <f t="shared" si="12"/>
        <v>-0.79879788288871434</v>
      </c>
      <c r="U46">
        <f t="shared" si="13"/>
        <v>-0.64409275509845543</v>
      </c>
      <c r="W46">
        <f t="shared" si="14"/>
        <v>3.1421708606595988E-3</v>
      </c>
      <c r="X46">
        <f t="shared" si="15"/>
        <v>1.3183463816659469E-3</v>
      </c>
      <c r="Z46">
        <v>9.6560000000000006</v>
      </c>
      <c r="AA46">
        <v>1160.6161616161601</v>
      </c>
      <c r="AB46">
        <v>1059.4931646986499</v>
      </c>
      <c r="AC46">
        <v>13.532553634238999</v>
      </c>
      <c r="AD46">
        <v>2.00721410680229</v>
      </c>
    </row>
    <row r="47" spans="1:30">
      <c r="A47">
        <v>1410359794</v>
      </c>
      <c r="B47">
        <v>10.901999999999999</v>
      </c>
      <c r="C47">
        <v>12.968999999999999</v>
      </c>
      <c r="D47">
        <v>464.99494949494903</v>
      </c>
      <c r="E47">
        <v>4.4967224824433201</v>
      </c>
      <c r="F47">
        <v>64.188620053366407</v>
      </c>
      <c r="G47">
        <v>0.71679460527798999</v>
      </c>
      <c r="H47">
        <v>1.50717245476316</v>
      </c>
      <c r="I47">
        <v>7.3754100305910703E-3</v>
      </c>
      <c r="J47">
        <v>198</v>
      </c>
      <c r="K47">
        <v>0</v>
      </c>
      <c r="L47">
        <v>442.790215975286</v>
      </c>
      <c r="M47">
        <v>3.4936795639668099</v>
      </c>
      <c r="O47">
        <f t="shared" si="8"/>
        <v>2.0670000000000002</v>
      </c>
      <c r="P47">
        <f t="shared" si="9"/>
        <v>1.7413794103470845</v>
      </c>
      <c r="Q47">
        <f t="shared" si="10"/>
        <v>1.7945049599693368</v>
      </c>
      <c r="S47">
        <f t="shared" si="11"/>
        <v>-1.2459999999999987</v>
      </c>
      <c r="T47">
        <f t="shared" si="12"/>
        <v>-0.99310094493406054</v>
      </c>
      <c r="U47">
        <f t="shared" si="13"/>
        <v>-0.94725035800110691</v>
      </c>
      <c r="W47">
        <f t="shared" si="14"/>
        <v>2.1370906863460437E-3</v>
      </c>
      <c r="X47">
        <f t="shared" si="15"/>
        <v>6.4780125636839658E-3</v>
      </c>
      <c r="Z47">
        <v>9.6560000000000006</v>
      </c>
      <c r="AA47">
        <v>1160.6161616161601</v>
      </c>
      <c r="AB47">
        <v>1059.4931646986499</v>
      </c>
      <c r="AC47">
        <v>13.532553634238999</v>
      </c>
      <c r="AD47">
        <v>2.00721410680229</v>
      </c>
    </row>
    <row r="48" spans="1:30">
      <c r="A48">
        <v>1410358723</v>
      </c>
      <c r="B48">
        <v>10.891</v>
      </c>
      <c r="C48">
        <v>11.605</v>
      </c>
      <c r="D48">
        <v>615.84848484848499</v>
      </c>
      <c r="E48">
        <v>5.9997650162838703</v>
      </c>
      <c r="F48">
        <v>92.864963910058805</v>
      </c>
      <c r="G48">
        <v>0.59692307482760198</v>
      </c>
      <c r="H48">
        <v>1.4416597334862</v>
      </c>
      <c r="I48">
        <v>4.0694734326337401E-3</v>
      </c>
      <c r="J48">
        <v>198</v>
      </c>
      <c r="K48">
        <v>0</v>
      </c>
      <c r="L48">
        <v>619.80311130862901</v>
      </c>
      <c r="M48">
        <v>3.3202032618925501</v>
      </c>
      <c r="O48">
        <f t="shared" si="8"/>
        <v>0.71400000000000041</v>
      </c>
      <c r="P48">
        <f t="shared" si="9"/>
        <v>1.4473153067971811</v>
      </c>
      <c r="Q48">
        <f t="shared" si="10"/>
        <v>1.4403656200128241</v>
      </c>
      <c r="S48">
        <f t="shared" si="11"/>
        <v>-1.2349999999999994</v>
      </c>
      <c r="T48">
        <f t="shared" si="12"/>
        <v>-0.68803684138415699</v>
      </c>
      <c r="U48">
        <f t="shared" si="13"/>
        <v>-0.58211101804459475</v>
      </c>
      <c r="W48">
        <f t="shared" si="14"/>
        <v>2.0598857496629819E-3</v>
      </c>
      <c r="X48">
        <f t="shared" si="15"/>
        <v>3.7456367696325765E-3</v>
      </c>
      <c r="Z48">
        <v>9.6560000000000006</v>
      </c>
      <c r="AA48">
        <v>1160.6161616161601</v>
      </c>
      <c r="AB48">
        <v>1059.4931646986499</v>
      </c>
      <c r="AC48">
        <v>13.532553634238999</v>
      </c>
      <c r="AD48">
        <v>2.00721410680229</v>
      </c>
    </row>
    <row r="49" spans="1:30">
      <c r="A49">
        <v>1410359009</v>
      </c>
      <c r="B49">
        <v>10.887</v>
      </c>
      <c r="C49">
        <v>11.757999999999999</v>
      </c>
      <c r="D49">
        <v>420.52020202020202</v>
      </c>
      <c r="E49">
        <v>4.6439371122637896</v>
      </c>
      <c r="F49">
        <v>68.514626463294604</v>
      </c>
      <c r="G49">
        <v>0.52927476063029</v>
      </c>
      <c r="H49">
        <v>1.4861996084159199</v>
      </c>
      <c r="I49">
        <v>5.3936788152854302E-3</v>
      </c>
      <c r="J49">
        <v>198</v>
      </c>
      <c r="K49">
        <v>0</v>
      </c>
      <c r="L49">
        <v>467.94269636531601</v>
      </c>
      <c r="M49">
        <v>2.40031806809252</v>
      </c>
      <c r="O49">
        <f>C49-B49</f>
        <v>0.87099999999999866</v>
      </c>
      <c r="P49">
        <f>S49-T49 + Z49 - 2.5*LOG10(AA49)</f>
        <v>1.8655328390519212</v>
      </c>
      <c r="Q49">
        <f>S49-U49+ Z49 - 2.5*LOG10(AB49)</f>
        <v>1.7495183169731687</v>
      </c>
      <c r="S49">
        <f>Z49-B49</f>
        <v>-1.2309999999999999</v>
      </c>
      <c r="T49">
        <f>-2.5*LOG10(AA49/D49)</f>
        <v>-1.1022543736388983</v>
      </c>
      <c r="U49">
        <f>-2.5*LOG10(AB49/L49)</f>
        <v>-0.88726371500493906</v>
      </c>
      <c r="W49">
        <f>ABS(-2.5*LOG10((AA49+AC49)/(D49+E49))-T49)</f>
        <v>6.6182840122341879E-4</v>
      </c>
      <c r="X49">
        <f>ABS(-2.5*LOG10((AB49+AD49)/(L49+M49))-U49)</f>
        <v>3.5000768894357659E-3</v>
      </c>
      <c r="Z49">
        <v>9.6560000000000006</v>
      </c>
      <c r="AA49">
        <v>1160.6161616161601</v>
      </c>
      <c r="AB49">
        <v>1059.4931646986499</v>
      </c>
      <c r="AC49">
        <v>13.532553634238999</v>
      </c>
      <c r="AD49">
        <v>2.00721410680229</v>
      </c>
    </row>
    <row r="50" spans="1:30">
      <c r="A50">
        <v>1410359096</v>
      </c>
      <c r="B50">
        <v>10.882</v>
      </c>
      <c r="C50">
        <v>12.778</v>
      </c>
      <c r="D50">
        <v>419.76767676767702</v>
      </c>
      <c r="E50">
        <v>5.16246438189357</v>
      </c>
      <c r="F50">
        <v>64.437052537660406</v>
      </c>
      <c r="G50">
        <v>0.63769452483655198</v>
      </c>
      <c r="H50">
        <v>1.5074959607826599</v>
      </c>
      <c r="I50">
        <v>7.3821034907262896E-3</v>
      </c>
      <c r="J50">
        <v>198</v>
      </c>
      <c r="K50">
        <v>0</v>
      </c>
      <c r="L50">
        <v>439.12000243981902</v>
      </c>
      <c r="M50">
        <v>2.5387564145422599</v>
      </c>
      <c r="O50">
        <f t="shared" ref="O50:O60" si="16">C50-B50</f>
        <v>1.8960000000000008</v>
      </c>
      <c r="P50">
        <f t="shared" ref="P50:P60" si="17">S50-T50 + Z50 - 2.5*LOG10(AA50)</f>
        <v>1.8724775157531237</v>
      </c>
      <c r="Q50">
        <f t="shared" ref="Q50:Q60" si="18">S50-U50+ Z50 - 2.5*LOG10(AB50)</f>
        <v>1.8235419495335856</v>
      </c>
      <c r="S50">
        <f t="shared" ref="S50:S60" si="19">Z50-B50</f>
        <v>-1.2259999999999991</v>
      </c>
      <c r="T50">
        <f t="shared" ref="T50:T60" si="20">-2.5*LOG10(AA50/D50)</f>
        <v>-1.1041990503400994</v>
      </c>
      <c r="U50">
        <f t="shared" ref="U50:U60" si="21">-2.5*LOG10(AB50/L50)</f>
        <v>-0.95628734756535561</v>
      </c>
      <c r="W50">
        <f t="shared" ref="W50:W60" si="22">ABS(-2.5*LOG10((AA50+AC50)/(D50+E50))-T50)</f>
        <v>6.8512615508331542E-4</v>
      </c>
      <c r="X50">
        <f t="shared" ref="X50:X60" si="23">ABS(-2.5*LOG10((AB50+AD50)/(L50+M50))-U50)</f>
        <v>4.2040830219960412E-3</v>
      </c>
      <c r="Z50">
        <v>9.6560000000000006</v>
      </c>
      <c r="AA50">
        <v>1160.6161616161601</v>
      </c>
      <c r="AB50">
        <v>1059.4931646986499</v>
      </c>
      <c r="AC50">
        <v>13.532553634238999</v>
      </c>
      <c r="AD50">
        <v>2.00721410680229</v>
      </c>
    </row>
    <row r="51" spans="1:30">
      <c r="A51">
        <v>1410359575</v>
      </c>
      <c r="B51">
        <v>10.879</v>
      </c>
      <c r="C51">
        <v>12.026</v>
      </c>
      <c r="D51">
        <v>194.773684210526</v>
      </c>
      <c r="E51">
        <v>4.5763612431417604</v>
      </c>
      <c r="F51">
        <v>18.534230910617602</v>
      </c>
      <c r="G51">
        <v>0.38669150388884899</v>
      </c>
      <c r="H51">
        <v>1.82352660730651</v>
      </c>
      <c r="I51">
        <v>1.92858917460281E-2</v>
      </c>
      <c r="J51">
        <v>190</v>
      </c>
      <c r="K51">
        <v>0</v>
      </c>
      <c r="L51">
        <v>144.83791688162901</v>
      </c>
      <c r="M51">
        <v>2.5583647903100699</v>
      </c>
      <c r="O51">
        <f t="shared" si="16"/>
        <v>1.1470000000000002</v>
      </c>
      <c r="P51">
        <f t="shared" si="17"/>
        <v>2.7091743020905188</v>
      </c>
      <c r="Q51">
        <f t="shared" si="18"/>
        <v>3.0307943250290217</v>
      </c>
      <c r="S51">
        <f t="shared" si="19"/>
        <v>-1.222999999999999</v>
      </c>
      <c r="T51">
        <f t="shared" si="20"/>
        <v>-1.9378958366774948</v>
      </c>
      <c r="U51">
        <f t="shared" si="21"/>
        <v>-2.1605397230607926</v>
      </c>
      <c r="W51">
        <f t="shared" si="22"/>
        <v>1.2628916138499369E-2</v>
      </c>
      <c r="X51">
        <f t="shared" si="23"/>
        <v>1.6955658916725902E-2</v>
      </c>
      <c r="Z51">
        <v>9.6560000000000006</v>
      </c>
      <c r="AA51">
        <v>1160.6161616161601</v>
      </c>
      <c r="AB51">
        <v>1059.4931646986499</v>
      </c>
      <c r="AC51">
        <v>13.532553634238999</v>
      </c>
      <c r="AD51">
        <v>2.00721410680229</v>
      </c>
    </row>
    <row r="52" spans="1:30">
      <c r="A52">
        <v>1410358284</v>
      </c>
      <c r="B52">
        <v>10.859</v>
      </c>
      <c r="C52">
        <v>13.278</v>
      </c>
      <c r="D52">
        <v>393.03535353535398</v>
      </c>
      <c r="E52">
        <v>5.7202644321828204</v>
      </c>
      <c r="F52">
        <v>48.465038376740203</v>
      </c>
      <c r="G52">
        <v>0.50785346529469899</v>
      </c>
      <c r="H52">
        <v>1.56897216971538</v>
      </c>
      <c r="I52">
        <v>1.13419558957001E-2</v>
      </c>
      <c r="J52">
        <v>198</v>
      </c>
      <c r="K52">
        <v>0</v>
      </c>
      <c r="L52">
        <v>343.79855777359302</v>
      </c>
      <c r="M52">
        <v>2.6159646322014698</v>
      </c>
      <c r="O52">
        <f t="shared" si="16"/>
        <v>2.4190000000000005</v>
      </c>
      <c r="P52">
        <f t="shared" si="17"/>
        <v>1.9669209576825537</v>
      </c>
      <c r="Q52">
        <f t="shared" si="18"/>
        <v>2.1122398737492629</v>
      </c>
      <c r="S52">
        <f t="shared" si="19"/>
        <v>-1.2029999999999994</v>
      </c>
      <c r="T52">
        <f t="shared" si="20"/>
        <v>-1.1756424922695297</v>
      </c>
      <c r="U52">
        <f t="shared" si="21"/>
        <v>-1.2219852717810338</v>
      </c>
      <c r="W52">
        <f t="shared" si="22"/>
        <v>3.101761111466983E-3</v>
      </c>
      <c r="X52">
        <f t="shared" si="23"/>
        <v>6.1751136729815137E-3</v>
      </c>
      <c r="Z52">
        <v>9.6560000000000006</v>
      </c>
      <c r="AA52">
        <v>1160.6161616161601</v>
      </c>
      <c r="AB52">
        <v>1059.4931646986499</v>
      </c>
      <c r="AC52">
        <v>13.532553634238999</v>
      </c>
      <c r="AD52">
        <v>2.00721410680229</v>
      </c>
    </row>
    <row r="53" spans="1:30">
      <c r="A53">
        <v>1410359433</v>
      </c>
      <c r="B53">
        <v>10.853</v>
      </c>
      <c r="C53">
        <v>13.898</v>
      </c>
      <c r="D53">
        <v>803.10606060606096</v>
      </c>
      <c r="E53">
        <v>6.4218810632360501</v>
      </c>
      <c r="F53">
        <v>54.432433321398001</v>
      </c>
      <c r="G53">
        <v>0.35481102336089498</v>
      </c>
      <c r="H53">
        <v>2.0717668262416402</v>
      </c>
      <c r="I53">
        <v>7.9171046354357798E-3</v>
      </c>
      <c r="J53">
        <v>198</v>
      </c>
      <c r="K53">
        <v>0</v>
      </c>
      <c r="L53">
        <v>467.27218225729001</v>
      </c>
      <c r="M53">
        <v>2.7482089373737701</v>
      </c>
      <c r="O53">
        <f t="shared" si="16"/>
        <v>3.0449999999999999</v>
      </c>
      <c r="P53">
        <f t="shared" si="17"/>
        <v>1.1970677417400566</v>
      </c>
      <c r="Q53">
        <f t="shared" si="18"/>
        <v>1.7850751817841664</v>
      </c>
      <c r="S53">
        <f t="shared" si="19"/>
        <v>-1.1969999999999992</v>
      </c>
      <c r="T53">
        <f t="shared" si="20"/>
        <v>-0.39978927632703321</v>
      </c>
      <c r="U53">
        <f t="shared" si="21"/>
        <v>-0.88882057981593665</v>
      </c>
      <c r="W53">
        <f t="shared" si="22"/>
        <v>3.9388831210673825E-3</v>
      </c>
      <c r="X53">
        <f t="shared" si="23"/>
        <v>4.3119451545265974E-3</v>
      </c>
      <c r="Z53">
        <v>9.6560000000000006</v>
      </c>
      <c r="AA53">
        <v>1160.6161616161601</v>
      </c>
      <c r="AB53">
        <v>1059.4931646986499</v>
      </c>
      <c r="AC53">
        <v>13.532553634238999</v>
      </c>
      <c r="AD53">
        <v>2.00721410680229</v>
      </c>
    </row>
    <row r="54" spans="1:30">
      <c r="A54">
        <v>1410358717</v>
      </c>
      <c r="B54">
        <v>10.837999999999999</v>
      </c>
      <c r="C54">
        <v>13.042999999999999</v>
      </c>
      <c r="D54">
        <v>453.383838383838</v>
      </c>
      <c r="E54">
        <v>3.6054056371308598</v>
      </c>
      <c r="F54">
        <v>47.065387843704102</v>
      </c>
      <c r="G54">
        <v>0.41930346620033598</v>
      </c>
      <c r="H54">
        <v>1.6339687126574101</v>
      </c>
      <c r="I54">
        <v>8.0378640139033997E-3</v>
      </c>
      <c r="J54">
        <v>198</v>
      </c>
      <c r="K54">
        <v>0</v>
      </c>
      <c r="L54">
        <v>348.12230441753201</v>
      </c>
      <c r="M54">
        <v>2.3658776697972201</v>
      </c>
      <c r="O54">
        <f t="shared" si="16"/>
        <v>2.2050000000000001</v>
      </c>
      <c r="P54">
        <f t="shared" si="17"/>
        <v>1.8328349126952173</v>
      </c>
      <c r="Q54">
        <f t="shared" si="18"/>
        <v>2.1196703757512632</v>
      </c>
      <c r="S54">
        <f t="shared" si="19"/>
        <v>-1.1819999999999986</v>
      </c>
      <c r="T54">
        <f t="shared" si="20"/>
        <v>-1.0205564472821929</v>
      </c>
      <c r="U54">
        <f t="shared" si="21"/>
        <v>-1.2084157737830328</v>
      </c>
      <c r="W54">
        <f t="shared" si="22"/>
        <v>3.9863748884689798E-3</v>
      </c>
      <c r="X54">
        <f t="shared" si="23"/>
        <v>5.2988371229196751E-3</v>
      </c>
      <c r="Z54">
        <v>9.6560000000000006</v>
      </c>
      <c r="AA54">
        <v>1160.6161616161601</v>
      </c>
      <c r="AB54">
        <v>1059.4931646986499</v>
      </c>
      <c r="AC54">
        <v>13.532553634238999</v>
      </c>
      <c r="AD54">
        <v>2.00721410680229</v>
      </c>
    </row>
    <row r="55" spans="1:30">
      <c r="A55">
        <v>1410359011</v>
      </c>
      <c r="B55">
        <v>10.832000000000001</v>
      </c>
      <c r="C55">
        <v>11.414</v>
      </c>
      <c r="D55">
        <v>658.78787878787898</v>
      </c>
      <c r="E55">
        <v>5.9830157252323799</v>
      </c>
      <c r="F55">
        <v>92.858645506018803</v>
      </c>
      <c r="G55">
        <v>0.76774646226064402</v>
      </c>
      <c r="H55">
        <v>1.48623558297702</v>
      </c>
      <c r="I55">
        <v>7.9163937917013094E-3</v>
      </c>
      <c r="J55">
        <v>198</v>
      </c>
      <c r="K55">
        <v>0</v>
      </c>
      <c r="L55">
        <v>632.28063517738497</v>
      </c>
      <c r="M55">
        <v>2.7986580462628701</v>
      </c>
      <c r="O55">
        <f t="shared" si="16"/>
        <v>0.58199999999999896</v>
      </c>
      <c r="P55">
        <f t="shared" si="17"/>
        <v>1.4331360003190294</v>
      </c>
      <c r="Q55">
        <f t="shared" si="18"/>
        <v>1.4777252977379893</v>
      </c>
      <c r="S55">
        <f t="shared" si="19"/>
        <v>-1.1760000000000002</v>
      </c>
      <c r="T55">
        <f t="shared" si="20"/>
        <v>-0.6148575349060057</v>
      </c>
      <c r="U55">
        <f t="shared" si="21"/>
        <v>-0.56047069576976094</v>
      </c>
      <c r="W55">
        <f t="shared" si="22"/>
        <v>2.7702417051412853E-3</v>
      </c>
      <c r="X55">
        <f t="shared" si="23"/>
        <v>2.7401940289203397E-3</v>
      </c>
      <c r="Z55">
        <v>9.6560000000000006</v>
      </c>
      <c r="AA55">
        <v>1160.6161616161601</v>
      </c>
      <c r="AB55">
        <v>1059.4931646986499</v>
      </c>
      <c r="AC55">
        <v>13.532553634238999</v>
      </c>
      <c r="AD55">
        <v>2.00721410680229</v>
      </c>
    </row>
    <row r="56" spans="1:30">
      <c r="A56">
        <v>1410360113</v>
      </c>
      <c r="B56">
        <v>10.81</v>
      </c>
      <c r="C56">
        <v>12.791</v>
      </c>
      <c r="D56">
        <v>478.31313131313101</v>
      </c>
      <c r="E56">
        <v>5.6841736663136899</v>
      </c>
      <c r="F56">
        <v>68.462792150327303</v>
      </c>
      <c r="G56">
        <v>0.68875283350342298</v>
      </c>
      <c r="H56">
        <v>1.53828506917896</v>
      </c>
      <c r="I56">
        <v>6.2402056196346704E-3</v>
      </c>
      <c r="J56">
        <v>198</v>
      </c>
      <c r="K56">
        <v>0</v>
      </c>
      <c r="L56">
        <v>482.704422661661</v>
      </c>
      <c r="M56">
        <v>3.5228132861681698</v>
      </c>
      <c r="O56">
        <f t="shared" si="16"/>
        <v>1.9809999999999999</v>
      </c>
      <c r="P56">
        <f t="shared" si="17"/>
        <v>1.8027192402800996</v>
      </c>
      <c r="Q56">
        <f t="shared" si="18"/>
        <v>1.7927968051142633</v>
      </c>
      <c r="S56">
        <f t="shared" si="19"/>
        <v>-1.1539999999999999</v>
      </c>
      <c r="T56">
        <f t="shared" si="20"/>
        <v>-0.96244077486707647</v>
      </c>
      <c r="U56">
        <f t="shared" si="21"/>
        <v>-0.8535422031460338</v>
      </c>
      <c r="W56">
        <f t="shared" si="22"/>
        <v>2.4036524554293948E-4</v>
      </c>
      <c r="X56">
        <f t="shared" si="23"/>
        <v>5.8400247638322744E-3</v>
      </c>
      <c r="Z56">
        <v>9.6560000000000006</v>
      </c>
      <c r="AA56">
        <v>1160.6161616161601</v>
      </c>
      <c r="AB56">
        <v>1059.4931646986499</v>
      </c>
      <c r="AC56">
        <v>13.532553634238999</v>
      </c>
      <c r="AD56">
        <v>2.00721410680229</v>
      </c>
    </row>
    <row r="57" spans="1:30">
      <c r="A57">
        <v>1410359731</v>
      </c>
      <c r="B57">
        <v>10.788</v>
      </c>
      <c r="C57">
        <v>12.911</v>
      </c>
      <c r="D57">
        <v>498.66666666666703</v>
      </c>
      <c r="E57">
        <v>5.8746948506111503</v>
      </c>
      <c r="F57">
        <v>73.756230552072395</v>
      </c>
      <c r="G57">
        <v>0.56547803177280198</v>
      </c>
      <c r="H57">
        <v>1.49417721463293</v>
      </c>
      <c r="I57">
        <v>7.17002353405761E-3</v>
      </c>
      <c r="J57">
        <v>198</v>
      </c>
      <c r="K57">
        <v>0</v>
      </c>
      <c r="L57">
        <v>505.703450361916</v>
      </c>
      <c r="M57">
        <v>2.3176403391659002</v>
      </c>
      <c r="O57">
        <f t="shared" si="16"/>
        <v>2.1229999999999993</v>
      </c>
      <c r="P57">
        <f t="shared" si="17"/>
        <v>1.7794741529780485</v>
      </c>
      <c r="Q57">
        <f t="shared" si="18"/>
        <v>1.7642602080284435</v>
      </c>
      <c r="S57">
        <f t="shared" si="19"/>
        <v>-1.1319999999999997</v>
      </c>
      <c r="T57">
        <f t="shared" si="20"/>
        <v>-0.91719568756502567</v>
      </c>
      <c r="U57">
        <f t="shared" si="21"/>
        <v>-0.80300560606021465</v>
      </c>
      <c r="W57">
        <f t="shared" si="22"/>
        <v>1.2985652079466892E-4</v>
      </c>
      <c r="X57">
        <f t="shared" si="23"/>
        <v>2.9095787740965884E-3</v>
      </c>
      <c r="Z57">
        <v>9.6560000000000006</v>
      </c>
      <c r="AA57">
        <v>1160.6161616161601</v>
      </c>
      <c r="AB57">
        <v>1059.4931646986499</v>
      </c>
      <c r="AC57">
        <v>13.532553634238999</v>
      </c>
      <c r="AD57">
        <v>2.00721410680229</v>
      </c>
    </row>
    <row r="58" spans="1:30">
      <c r="A58">
        <v>1410358367</v>
      </c>
      <c r="B58">
        <v>10.762</v>
      </c>
      <c r="C58">
        <v>12.881</v>
      </c>
      <c r="D58">
        <v>530.47979797979804</v>
      </c>
      <c r="E58">
        <v>5.2817790139195004</v>
      </c>
      <c r="F58">
        <v>74.362088448276197</v>
      </c>
      <c r="G58">
        <v>0.36152884226610499</v>
      </c>
      <c r="H58">
        <v>1.49428964624024</v>
      </c>
      <c r="I58">
        <v>5.2529171129534098E-3</v>
      </c>
      <c r="J58">
        <v>198</v>
      </c>
      <c r="K58">
        <v>0</v>
      </c>
      <c r="L58">
        <v>514.328672824921</v>
      </c>
      <c r="M58">
        <v>2.09067353030883</v>
      </c>
      <c r="O58">
        <f t="shared" si="16"/>
        <v>2.1189999999999998</v>
      </c>
      <c r="P58">
        <f t="shared" si="17"/>
        <v>1.7383278762160064</v>
      </c>
      <c r="Q58">
        <f t="shared" si="18"/>
        <v>1.7718981598246453</v>
      </c>
      <c r="S58">
        <f t="shared" si="19"/>
        <v>-1.1059999999999999</v>
      </c>
      <c r="T58">
        <f t="shared" si="20"/>
        <v>-0.85004941080298368</v>
      </c>
      <c r="U58">
        <f t="shared" si="21"/>
        <v>-0.78464355785641615</v>
      </c>
      <c r="W58">
        <f t="shared" si="22"/>
        <v>1.8294466420260003E-3</v>
      </c>
      <c r="X58">
        <f t="shared" si="23"/>
        <v>2.3494332779875338E-3</v>
      </c>
      <c r="Z58">
        <v>9.6560000000000006</v>
      </c>
      <c r="AA58">
        <v>1160.6161616161601</v>
      </c>
      <c r="AB58">
        <v>1059.4931646986499</v>
      </c>
      <c r="AC58">
        <v>13.532553634238999</v>
      </c>
      <c r="AD58">
        <v>2.00721410680229</v>
      </c>
    </row>
    <row r="59" spans="1:30">
      <c r="A59">
        <v>1410361114</v>
      </c>
      <c r="B59">
        <v>10.762</v>
      </c>
      <c r="C59">
        <v>12.913</v>
      </c>
      <c r="D59">
        <v>188.01025641025601</v>
      </c>
      <c r="E59">
        <v>17.396805331797498</v>
      </c>
      <c r="F59">
        <v>19.358959377293999</v>
      </c>
      <c r="G59">
        <v>0.55443769087989003</v>
      </c>
      <c r="H59">
        <v>1.78627525241067</v>
      </c>
      <c r="I59">
        <v>3.8879377614761103E-2</v>
      </c>
      <c r="J59">
        <v>195</v>
      </c>
      <c r="K59">
        <v>0</v>
      </c>
      <c r="L59">
        <v>139.75904006068799</v>
      </c>
      <c r="M59">
        <v>3.3914601370164301</v>
      </c>
      <c r="O59">
        <f t="shared" si="16"/>
        <v>2.1509999999999998</v>
      </c>
      <c r="P59">
        <f t="shared" si="17"/>
        <v>2.8645461457120813</v>
      </c>
      <c r="Q59">
        <f t="shared" si="18"/>
        <v>3.1865502274500832</v>
      </c>
      <c r="S59">
        <f t="shared" si="19"/>
        <v>-1.1059999999999999</v>
      </c>
      <c r="T59">
        <f t="shared" si="20"/>
        <v>-1.976267680299058</v>
      </c>
      <c r="U59">
        <f t="shared" si="21"/>
        <v>-2.1992956254818541</v>
      </c>
      <c r="W59">
        <f t="shared" si="22"/>
        <v>8.3498337804254641E-2</v>
      </c>
      <c r="X59">
        <f t="shared" si="23"/>
        <v>2.3977416461949286E-2</v>
      </c>
      <c r="Z59">
        <v>9.6560000000000006</v>
      </c>
      <c r="AA59">
        <v>1160.6161616161601</v>
      </c>
      <c r="AB59">
        <v>1059.4931646986499</v>
      </c>
      <c r="AC59">
        <v>13.532553634238999</v>
      </c>
      <c r="AD59">
        <v>2.00721410680229</v>
      </c>
    </row>
    <row r="60" spans="1:30">
      <c r="A60">
        <v>1410360510</v>
      </c>
      <c r="B60">
        <v>10.536</v>
      </c>
      <c r="C60">
        <v>12.179</v>
      </c>
      <c r="D60">
        <v>609.80808080808094</v>
      </c>
      <c r="E60">
        <v>11.1042778655977</v>
      </c>
      <c r="F60">
        <v>91.955032304195001</v>
      </c>
      <c r="G60">
        <v>0.813448309407102</v>
      </c>
      <c r="H60">
        <v>1.4152516917642499</v>
      </c>
      <c r="I60">
        <v>4.1976171993570403E-3</v>
      </c>
      <c r="J60">
        <v>198</v>
      </c>
      <c r="K60">
        <v>0</v>
      </c>
      <c r="L60">
        <v>570.99116609795203</v>
      </c>
      <c r="M60">
        <v>3.4323612428430699</v>
      </c>
      <c r="O60">
        <f t="shared" si="16"/>
        <v>1.6430000000000007</v>
      </c>
      <c r="P60">
        <f t="shared" si="17"/>
        <v>1.8130170623113688</v>
      </c>
      <c r="Q60">
        <f t="shared" si="18"/>
        <v>1.8844265268660747</v>
      </c>
      <c r="S60">
        <f t="shared" si="19"/>
        <v>-0.87999999999999901</v>
      </c>
      <c r="T60">
        <f t="shared" si="20"/>
        <v>-0.69873859689834494</v>
      </c>
      <c r="U60">
        <f t="shared" si="21"/>
        <v>-0.6711719248978455</v>
      </c>
      <c r="W60">
        <f t="shared" si="22"/>
        <v>7.0065891883798193E-3</v>
      </c>
      <c r="X60">
        <f t="shared" si="23"/>
        <v>4.4520899610508424E-3</v>
      </c>
      <c r="Z60">
        <v>9.6560000000000006</v>
      </c>
      <c r="AA60">
        <v>1160.6161616161601</v>
      </c>
      <c r="AB60">
        <v>1059.4931646986499</v>
      </c>
      <c r="AC60">
        <v>13.532553634238999</v>
      </c>
      <c r="AD60">
        <v>2.00721410680229</v>
      </c>
    </row>
    <row r="61" spans="1:30">
      <c r="A61">
        <v>1410358195</v>
      </c>
      <c r="B61">
        <v>10.513</v>
      </c>
      <c r="C61">
        <v>11.474</v>
      </c>
      <c r="D61">
        <v>162.97894736842099</v>
      </c>
      <c r="E61">
        <v>5.8863566272524404</v>
      </c>
      <c r="F61">
        <v>16.2764229597155</v>
      </c>
      <c r="G61">
        <v>0.21106078055267699</v>
      </c>
      <c r="H61">
        <v>1.88803450936797</v>
      </c>
      <c r="I61">
        <v>2.4531311878597601E-2</v>
      </c>
      <c r="J61">
        <v>190</v>
      </c>
      <c r="K61">
        <v>0</v>
      </c>
      <c r="L61">
        <v>129.679495919375</v>
      </c>
      <c r="M61">
        <v>1.4395994152720699</v>
      </c>
      <c r="O61">
        <f>C61-B61</f>
        <v>0.9610000000000003</v>
      </c>
      <c r="P61">
        <f>S61-T61 + Z61 - 2.5*LOG10(AA61)</f>
        <v>3.2686712287480848</v>
      </c>
      <c r="Q61">
        <f>S61-U61+ Z61 - 2.5*LOG10(AB61)</f>
        <v>3.5168217157847925</v>
      </c>
      <c r="S61">
        <f>Z61-B61</f>
        <v>-0.85699999999999932</v>
      </c>
      <c r="T61">
        <f>-2.5*LOG10(AA61/D61)</f>
        <v>-2.1313927633350609</v>
      </c>
      <c r="U61">
        <f>-2.5*LOG10(AB61/L61)</f>
        <v>-2.2805671138165624</v>
      </c>
      <c r="W61">
        <f>ABS(-2.5*LOG10((AA61+AC61)/(D61+E61))-T61)</f>
        <v>2.5936060686373441E-2</v>
      </c>
      <c r="X61">
        <f>ABS(-2.5*LOG10((AB61+AD61)/(L61+M61))-U61)</f>
        <v>9.9315904264352106E-3</v>
      </c>
      <c r="Z61">
        <v>9.6560000000000006</v>
      </c>
      <c r="AA61">
        <v>1160.6161616161601</v>
      </c>
      <c r="AB61">
        <v>1059.4931646986499</v>
      </c>
      <c r="AC61">
        <v>13.532553634238999</v>
      </c>
      <c r="AD61">
        <v>2.00721410680229</v>
      </c>
    </row>
    <row r="62" spans="1:30">
      <c r="A62">
        <v>1410359201</v>
      </c>
      <c r="B62">
        <v>10.409000000000001</v>
      </c>
      <c r="C62">
        <v>12.092000000000001</v>
      </c>
      <c r="D62">
        <v>396.222222222222</v>
      </c>
      <c r="E62">
        <v>5.5309008076499104</v>
      </c>
      <c r="F62">
        <v>28.7092652469942</v>
      </c>
      <c r="G62">
        <v>0.210342953400426</v>
      </c>
      <c r="H62">
        <v>2.2362570499457401</v>
      </c>
      <c r="I62">
        <v>1.08882502238814E-2</v>
      </c>
      <c r="J62">
        <v>198</v>
      </c>
      <c r="K62">
        <v>0</v>
      </c>
      <c r="L62">
        <v>251.31723207705301</v>
      </c>
      <c r="M62">
        <v>1.6688974897601001</v>
      </c>
      <c r="O62">
        <f t="shared" ref="O62:O77" si="24">C62-B62</f>
        <v>1.6829999999999998</v>
      </c>
      <c r="P62">
        <f t="shared" ref="P62:P77" si="25">S62-T62 + Z62 - 2.5*LOG10(AA62)</f>
        <v>2.408152926499973</v>
      </c>
      <c r="Q62">
        <f t="shared" ref="Q62:Q77" si="26">S62-U62+ Z62 - 2.5*LOG10(AB62)</f>
        <v>2.9024443302555367</v>
      </c>
      <c r="S62">
        <f t="shared" ref="S62:S77" si="27">Z62-B62</f>
        <v>-0.75300000000000011</v>
      </c>
      <c r="T62">
        <f t="shared" ref="T62:T77" si="28">-2.5*LOG10(AA62/D62)</f>
        <v>-1.1668744610869499</v>
      </c>
      <c r="U62">
        <f t="shared" ref="U62:U77" si="29">-2.5*LOG10(AB62/L62)</f>
        <v>-1.5621897282873076</v>
      </c>
      <c r="W62">
        <f t="shared" ref="W62:W77" si="30">ABS(-2.5*LOG10((AA62+AC62)/(D62+E62))-T62)</f>
        <v>2.4648465908938544E-3</v>
      </c>
      <c r="X62">
        <f t="shared" ref="X62:X77" si="31">ABS(-2.5*LOG10((AB62+AD62)/(L62+M62))-U62)</f>
        <v>5.1311216506675361E-3</v>
      </c>
      <c r="Z62">
        <v>9.6560000000000006</v>
      </c>
      <c r="AA62">
        <v>1160.6161616161601</v>
      </c>
      <c r="AB62">
        <v>1059.4931646986499</v>
      </c>
      <c r="AC62">
        <v>13.532553634238999</v>
      </c>
      <c r="AD62">
        <v>2.00721410680229</v>
      </c>
    </row>
    <row r="63" spans="1:30">
      <c r="A63">
        <v>1410359043</v>
      </c>
      <c r="B63">
        <v>10.404</v>
      </c>
      <c r="C63">
        <v>12.026</v>
      </c>
      <c r="D63">
        <v>766.33333333333303</v>
      </c>
      <c r="E63">
        <v>4.67952664218714</v>
      </c>
      <c r="F63">
        <v>127.82627459296199</v>
      </c>
      <c r="G63">
        <v>0.424334720803418</v>
      </c>
      <c r="H63">
        <v>1.42499872542203</v>
      </c>
      <c r="I63">
        <v>2.93655690637591E-3</v>
      </c>
      <c r="J63">
        <v>198</v>
      </c>
      <c r="K63">
        <v>0</v>
      </c>
      <c r="L63">
        <v>840.13363073141704</v>
      </c>
      <c r="M63">
        <v>1.3628713054283901</v>
      </c>
      <c r="O63">
        <f t="shared" si="24"/>
        <v>1.6219999999999999</v>
      </c>
      <c r="P63">
        <f t="shared" si="25"/>
        <v>1.6969557086259588</v>
      </c>
      <c r="Q63">
        <f t="shared" si="26"/>
        <v>1.597129075102667</v>
      </c>
      <c r="S63">
        <f t="shared" si="27"/>
        <v>-0.74799999999999933</v>
      </c>
      <c r="T63">
        <f t="shared" si="28"/>
        <v>-0.45067724321293556</v>
      </c>
      <c r="U63">
        <f t="shared" si="29"/>
        <v>-0.25187447313443712</v>
      </c>
      <c r="W63">
        <f t="shared" si="30"/>
        <v>5.976470252607391E-3</v>
      </c>
      <c r="X63">
        <f t="shared" si="31"/>
        <v>2.9512301350415049E-4</v>
      </c>
      <c r="Z63">
        <v>9.6560000000000006</v>
      </c>
      <c r="AA63">
        <v>1160.6161616161601</v>
      </c>
      <c r="AB63">
        <v>1059.4931646986499</v>
      </c>
      <c r="AC63">
        <v>13.532553634238999</v>
      </c>
      <c r="AD63">
        <v>2.00721410680229</v>
      </c>
    </row>
    <row r="64" spans="1:30">
      <c r="A64">
        <v>1410358977</v>
      </c>
      <c r="B64">
        <v>10.38</v>
      </c>
      <c r="C64">
        <v>10.976000000000001</v>
      </c>
      <c r="D64">
        <v>942.20707070707101</v>
      </c>
      <c r="E64">
        <v>8.1617638470814704</v>
      </c>
      <c r="F64">
        <v>146.863528414661</v>
      </c>
      <c r="G64">
        <v>0.76315230888472596</v>
      </c>
      <c r="H64">
        <v>1.40911993842804</v>
      </c>
      <c r="I64">
        <v>1.93360187998838E-3</v>
      </c>
      <c r="J64">
        <v>198</v>
      </c>
      <c r="K64">
        <v>0</v>
      </c>
      <c r="L64">
        <v>956.021245303093</v>
      </c>
      <c r="M64">
        <v>4.3249252873387398</v>
      </c>
      <c r="O64">
        <f t="shared" si="24"/>
        <v>0.59600000000000009</v>
      </c>
      <c r="P64">
        <f t="shared" si="25"/>
        <v>1.4966341024055172</v>
      </c>
      <c r="Q64">
        <f t="shared" si="26"/>
        <v>1.4808311411314596</v>
      </c>
      <c r="S64">
        <f t="shared" si="27"/>
        <v>-0.7240000000000002</v>
      </c>
      <c r="T64">
        <f t="shared" si="28"/>
        <v>-0.22635563699249356</v>
      </c>
      <c r="U64">
        <f t="shared" si="29"/>
        <v>-0.11157653916323129</v>
      </c>
      <c r="W64">
        <f t="shared" si="30"/>
        <v>3.2216659720729623E-3</v>
      </c>
      <c r="X64">
        <f t="shared" si="31"/>
        <v>2.845677838924171E-3</v>
      </c>
      <c r="Z64">
        <v>9.6560000000000006</v>
      </c>
      <c r="AA64">
        <v>1160.6161616161601</v>
      </c>
      <c r="AB64">
        <v>1059.4931646986499</v>
      </c>
      <c r="AC64">
        <v>13.532553634238999</v>
      </c>
      <c r="AD64">
        <v>2.00721410680229</v>
      </c>
    </row>
    <row r="65" spans="1:30">
      <c r="A65">
        <v>1410360513</v>
      </c>
      <c r="B65">
        <v>10.323</v>
      </c>
      <c r="C65">
        <v>12.111000000000001</v>
      </c>
      <c r="D65">
        <v>696.43434343434296</v>
      </c>
      <c r="E65">
        <v>5.8489354654141898</v>
      </c>
      <c r="F65">
        <v>120.89160863924</v>
      </c>
      <c r="G65">
        <v>0.39965726792266398</v>
      </c>
      <c r="H65">
        <v>1.4173796207463001</v>
      </c>
      <c r="I65">
        <v>1.9320894738689401E-3</v>
      </c>
      <c r="J65">
        <v>198</v>
      </c>
      <c r="K65">
        <v>0</v>
      </c>
      <c r="L65">
        <v>795.95388502343405</v>
      </c>
      <c r="M65">
        <v>1.9996625353442901</v>
      </c>
      <c r="O65">
        <f t="shared" si="24"/>
        <v>1.7880000000000003</v>
      </c>
      <c r="P65">
        <f t="shared" si="25"/>
        <v>1.881799551395881</v>
      </c>
      <c r="Q65">
        <f t="shared" si="26"/>
        <v>1.736780232854346</v>
      </c>
      <c r="S65">
        <f t="shared" si="27"/>
        <v>-0.66699999999999982</v>
      </c>
      <c r="T65">
        <f t="shared" si="28"/>
        <v>-0.55452108598285688</v>
      </c>
      <c r="U65">
        <f t="shared" si="29"/>
        <v>-0.31052563088611607</v>
      </c>
      <c r="W65">
        <f t="shared" si="30"/>
        <v>3.5058617316260365E-3</v>
      </c>
      <c r="X65">
        <f t="shared" si="31"/>
        <v>6.6927183778447974E-4</v>
      </c>
      <c r="Z65">
        <v>9.6560000000000006</v>
      </c>
      <c r="AA65">
        <v>1160.6161616161601</v>
      </c>
      <c r="AB65">
        <v>1059.4931646986499</v>
      </c>
      <c r="AC65">
        <v>13.532553634238999</v>
      </c>
      <c r="AD65">
        <v>2.00721410680229</v>
      </c>
    </row>
    <row r="66" spans="1:30">
      <c r="A66">
        <v>1410359207</v>
      </c>
      <c r="B66">
        <v>10.321999999999999</v>
      </c>
      <c r="C66">
        <v>11.058</v>
      </c>
      <c r="D66">
        <v>950.65909090909099</v>
      </c>
      <c r="E66">
        <v>5.1200333674071503</v>
      </c>
      <c r="F66">
        <v>144.596285031458</v>
      </c>
      <c r="G66">
        <v>0.71631631823178199</v>
      </c>
      <c r="H66">
        <v>1.4021815470112799</v>
      </c>
      <c r="I66">
        <v>1.10388542663728E-3</v>
      </c>
      <c r="J66">
        <v>132</v>
      </c>
      <c r="K66">
        <v>0</v>
      </c>
      <c r="L66">
        <v>939.129367368261</v>
      </c>
      <c r="M66">
        <v>3.6266146830556401</v>
      </c>
      <c r="O66">
        <f t="shared" si="24"/>
        <v>0.73600000000000065</v>
      </c>
      <c r="P66">
        <f t="shared" si="25"/>
        <v>1.5449379859958547</v>
      </c>
      <c r="Q66">
        <f t="shared" si="26"/>
        <v>1.5581864462136208</v>
      </c>
      <c r="S66">
        <f t="shared" si="27"/>
        <v>-0.66599999999999859</v>
      </c>
      <c r="T66">
        <f t="shared" si="28"/>
        <v>-0.21665952058283056</v>
      </c>
      <c r="U66">
        <f t="shared" si="29"/>
        <v>-0.13093184424538962</v>
      </c>
      <c r="W66">
        <f t="shared" si="30"/>
        <v>6.7543959803894049E-3</v>
      </c>
      <c r="X66">
        <f t="shared" si="31"/>
        <v>2.129702553026136E-3</v>
      </c>
      <c r="Z66">
        <v>9.6560000000000006</v>
      </c>
      <c r="AA66">
        <v>1160.6161616161601</v>
      </c>
      <c r="AB66">
        <v>1059.4931646986499</v>
      </c>
      <c r="AC66">
        <v>13.532553634238999</v>
      </c>
      <c r="AD66">
        <v>2.00721410680229</v>
      </c>
    </row>
    <row r="67" spans="1:30">
      <c r="A67">
        <v>1410360057</v>
      </c>
      <c r="B67">
        <v>10.319000000000001</v>
      </c>
      <c r="C67">
        <v>11.21</v>
      </c>
      <c r="D67">
        <v>444.691919191919</v>
      </c>
      <c r="E67">
        <v>4.0983228963773497</v>
      </c>
      <c r="F67">
        <v>73.628915435784506</v>
      </c>
      <c r="G67">
        <v>0.52705344480331295</v>
      </c>
      <c r="H67">
        <v>1.40514759030023</v>
      </c>
      <c r="I67">
        <v>2.2262599616076702E-3</v>
      </c>
      <c r="J67">
        <v>198</v>
      </c>
      <c r="K67">
        <v>0</v>
      </c>
      <c r="L67">
        <v>458.62141942706501</v>
      </c>
      <c r="M67">
        <v>2.1440026801457499</v>
      </c>
      <c r="O67">
        <f t="shared" si="24"/>
        <v>0.89100000000000001</v>
      </c>
      <c r="P67">
        <f t="shared" si="25"/>
        <v>2.3728519058708333</v>
      </c>
      <c r="Q67">
        <f t="shared" si="26"/>
        <v>2.339364164672916</v>
      </c>
      <c r="S67">
        <f t="shared" si="27"/>
        <v>-0.66300000000000026</v>
      </c>
      <c r="T67">
        <f t="shared" si="28"/>
        <v>-1.0415734404578099</v>
      </c>
      <c r="U67">
        <f t="shared" si="29"/>
        <v>-0.90910956270468724</v>
      </c>
      <c r="W67">
        <f t="shared" si="30"/>
        <v>2.625813595158677E-3</v>
      </c>
      <c r="X67">
        <f t="shared" si="31"/>
        <v>3.008879601983705E-3</v>
      </c>
      <c r="Z67">
        <v>9.6560000000000006</v>
      </c>
      <c r="AA67">
        <v>1160.6161616161601</v>
      </c>
      <c r="AB67">
        <v>1059.4931646986499</v>
      </c>
      <c r="AC67">
        <v>13.532553634238999</v>
      </c>
      <c r="AD67">
        <v>2.00721410680229</v>
      </c>
    </row>
    <row r="68" spans="1:30">
      <c r="A68">
        <v>1410358986</v>
      </c>
      <c r="B68">
        <v>10.285</v>
      </c>
      <c r="C68">
        <v>12.738</v>
      </c>
      <c r="D68">
        <v>861.86868686868695</v>
      </c>
      <c r="E68">
        <v>5.5046765368728998</v>
      </c>
      <c r="F68">
        <v>118.429925153822</v>
      </c>
      <c r="G68">
        <v>0.47707323674062102</v>
      </c>
      <c r="H68">
        <v>1.5082049940097599</v>
      </c>
      <c r="I68">
        <v>3.3714634826359198E-3</v>
      </c>
      <c r="J68">
        <v>198</v>
      </c>
      <c r="K68">
        <v>0</v>
      </c>
      <c r="L68">
        <v>826.35176814148804</v>
      </c>
      <c r="M68">
        <v>2.48114461043463</v>
      </c>
      <c r="O68">
        <f t="shared" si="24"/>
        <v>2.4529999999999994</v>
      </c>
      <c r="P68">
        <f t="shared" si="25"/>
        <v>1.6883972441171835</v>
      </c>
      <c r="Q68">
        <f t="shared" si="26"/>
        <v>1.7340875982797064</v>
      </c>
      <c r="S68">
        <f t="shared" si="27"/>
        <v>-0.62899999999999956</v>
      </c>
      <c r="T68">
        <f t="shared" si="28"/>
        <v>-0.32311877870416017</v>
      </c>
      <c r="U68">
        <f t="shared" si="29"/>
        <v>-0.26983299631147628</v>
      </c>
      <c r="W68">
        <f t="shared" si="30"/>
        <v>5.6737867511929552E-3</v>
      </c>
      <c r="X68">
        <f t="shared" si="31"/>
        <v>1.2000837798100683E-3</v>
      </c>
      <c r="Z68">
        <v>9.6560000000000006</v>
      </c>
      <c r="AA68">
        <v>1160.6161616161601</v>
      </c>
      <c r="AB68">
        <v>1059.4931646986499</v>
      </c>
      <c r="AC68">
        <v>13.532553634238999</v>
      </c>
      <c r="AD68">
        <v>2.00721410680229</v>
      </c>
    </row>
    <row r="69" spans="1:30">
      <c r="A69">
        <v>1400363818</v>
      </c>
      <c r="B69">
        <v>10.055999999999999</v>
      </c>
      <c r="C69">
        <v>11.763</v>
      </c>
      <c r="D69">
        <v>579.77272727272702</v>
      </c>
      <c r="E69">
        <v>8.6859389517838999</v>
      </c>
      <c r="F69">
        <v>78.991661846694299</v>
      </c>
      <c r="G69">
        <v>0.65451006670075995</v>
      </c>
      <c r="H69">
        <v>1.54924373532824</v>
      </c>
      <c r="I69">
        <v>5.7114104753633E-3</v>
      </c>
      <c r="J69">
        <v>198</v>
      </c>
      <c r="K69">
        <v>0</v>
      </c>
      <c r="L69">
        <v>561.65354749511596</v>
      </c>
      <c r="M69">
        <v>3.5968536055207001</v>
      </c>
      <c r="O69">
        <f t="shared" si="24"/>
        <v>1.7070000000000007</v>
      </c>
      <c r="P69">
        <f t="shared" si="25"/>
        <v>2.3478555446909954</v>
      </c>
      <c r="Q69">
        <f t="shared" si="26"/>
        <v>2.3823287342422779</v>
      </c>
      <c r="S69">
        <f t="shared" si="27"/>
        <v>-0.39999999999999858</v>
      </c>
      <c r="T69">
        <f t="shared" si="28"/>
        <v>-0.75357707927797069</v>
      </c>
      <c r="U69">
        <f t="shared" si="29"/>
        <v>-0.6890741322740479</v>
      </c>
      <c r="W69">
        <f t="shared" si="30"/>
        <v>3.5592188912521028E-3</v>
      </c>
      <c r="X69">
        <f t="shared" si="31"/>
        <v>4.8759465448861006E-3</v>
      </c>
      <c r="Z69">
        <v>9.6560000000000006</v>
      </c>
      <c r="AA69">
        <v>1160.6161616161601</v>
      </c>
      <c r="AB69">
        <v>1059.4931646986499</v>
      </c>
      <c r="AC69">
        <v>13.532553634238999</v>
      </c>
      <c r="AD69">
        <v>2.00721410680229</v>
      </c>
    </row>
    <row r="70" spans="1:30">
      <c r="A70">
        <v>1410358613</v>
      </c>
      <c r="B70">
        <v>10.038</v>
      </c>
      <c r="C70">
        <v>10.696</v>
      </c>
      <c r="D70">
        <v>922.914141414141</v>
      </c>
      <c r="E70">
        <v>6.2645149082845801</v>
      </c>
      <c r="F70">
        <v>149.14102974984399</v>
      </c>
      <c r="G70">
        <v>0.91951578030856596</v>
      </c>
      <c r="H70">
        <v>1.41127032104137</v>
      </c>
      <c r="I70">
        <v>2.18807743725607E-3</v>
      </c>
      <c r="J70">
        <v>198</v>
      </c>
      <c r="K70">
        <v>0</v>
      </c>
      <c r="L70">
        <v>968.90222470472804</v>
      </c>
      <c r="M70">
        <v>5.3876955418126897</v>
      </c>
      <c r="O70">
        <f t="shared" si="24"/>
        <v>0.65799999999999947</v>
      </c>
      <c r="P70">
        <f t="shared" si="25"/>
        <v>1.8610967486390493</v>
      </c>
      <c r="Q70">
        <f t="shared" si="26"/>
        <v>1.8083001172639266</v>
      </c>
      <c r="S70">
        <f t="shared" si="27"/>
        <v>-0.38199999999999967</v>
      </c>
      <c r="T70">
        <f t="shared" si="28"/>
        <v>-0.24881828322602523</v>
      </c>
      <c r="U70">
        <f t="shared" si="29"/>
        <v>-9.704551529569698E-2</v>
      </c>
      <c r="W70">
        <f t="shared" si="30"/>
        <v>5.2414216393160684E-3</v>
      </c>
      <c r="X70">
        <f t="shared" si="31"/>
        <v>3.9656552709019383E-3</v>
      </c>
      <c r="Z70">
        <v>9.6560000000000006</v>
      </c>
      <c r="AA70">
        <v>1160.6161616161601</v>
      </c>
      <c r="AB70">
        <v>1059.4931646986499</v>
      </c>
      <c r="AC70">
        <v>13.532553634238999</v>
      </c>
      <c r="AD70">
        <v>2.00721410680229</v>
      </c>
    </row>
    <row r="71" spans="1:30">
      <c r="A71">
        <v>1410359234</v>
      </c>
      <c r="B71">
        <v>10.013</v>
      </c>
      <c r="C71">
        <v>11.644</v>
      </c>
      <c r="D71">
        <v>824.64141414141397</v>
      </c>
      <c r="E71">
        <v>5.7496080355174302</v>
      </c>
      <c r="F71">
        <v>146.54328541429101</v>
      </c>
      <c r="G71">
        <v>0.52038840086808502</v>
      </c>
      <c r="H71">
        <v>1.4009085857693899</v>
      </c>
      <c r="I71">
        <v>1.5407396743834299E-3</v>
      </c>
      <c r="J71">
        <v>198</v>
      </c>
      <c r="K71">
        <v>0</v>
      </c>
      <c r="L71">
        <v>942.75315020050095</v>
      </c>
      <c r="M71">
        <v>2.66949558614421</v>
      </c>
      <c r="O71">
        <f t="shared" si="24"/>
        <v>1.6310000000000002</v>
      </c>
      <c r="P71">
        <f t="shared" si="25"/>
        <v>2.0083371459399526</v>
      </c>
      <c r="Q71">
        <f t="shared" si="26"/>
        <v>1.8630050193228049</v>
      </c>
      <c r="S71">
        <f t="shared" si="27"/>
        <v>-0.35699999999999932</v>
      </c>
      <c r="T71">
        <f t="shared" si="28"/>
        <v>-0.37105868052692786</v>
      </c>
      <c r="U71">
        <f t="shared" si="29"/>
        <v>-0.12675041735457532</v>
      </c>
      <c r="W71">
        <f t="shared" si="30"/>
        <v>5.0424747447364027E-3</v>
      </c>
      <c r="X71">
        <f t="shared" si="31"/>
        <v>1.0150356028632845E-3</v>
      </c>
      <c r="Z71">
        <v>9.6560000000000006</v>
      </c>
      <c r="AA71">
        <v>1160.6161616161601</v>
      </c>
      <c r="AB71">
        <v>1059.4931646986499</v>
      </c>
      <c r="AC71">
        <v>13.532553634238999</v>
      </c>
      <c r="AD71">
        <v>2.00721410680229</v>
      </c>
    </row>
    <row r="72" spans="1:30">
      <c r="A72">
        <v>1400363584</v>
      </c>
      <c r="B72">
        <v>9.9730000000000008</v>
      </c>
      <c r="C72">
        <v>10.683</v>
      </c>
      <c r="D72">
        <v>917.33838383838395</v>
      </c>
      <c r="E72">
        <v>12.1965883708537</v>
      </c>
      <c r="F72">
        <v>134.674079208558</v>
      </c>
      <c r="G72">
        <v>0.74155908412080696</v>
      </c>
      <c r="H72">
        <v>1.43513140469849</v>
      </c>
      <c r="I72">
        <v>2.5735587004691802E-3</v>
      </c>
      <c r="J72">
        <v>198</v>
      </c>
      <c r="K72">
        <v>0</v>
      </c>
      <c r="L72">
        <v>893.44715597720904</v>
      </c>
      <c r="M72">
        <v>3.0821678216421802</v>
      </c>
      <c r="O72">
        <f t="shared" si="24"/>
        <v>0.70999999999999908</v>
      </c>
      <c r="P72">
        <f t="shared" si="25"/>
        <v>1.9326760852366665</v>
      </c>
      <c r="Q72">
        <f t="shared" si="26"/>
        <v>1.9613278231901488</v>
      </c>
      <c r="S72">
        <f t="shared" si="27"/>
        <v>-0.31700000000000017</v>
      </c>
      <c r="T72">
        <f t="shared" si="28"/>
        <v>-0.25539761982364334</v>
      </c>
      <c r="U72">
        <f t="shared" si="29"/>
        <v>-0.18507322122192033</v>
      </c>
      <c r="W72">
        <f t="shared" si="30"/>
        <v>1.754186790006329E-3</v>
      </c>
      <c r="X72">
        <f t="shared" si="31"/>
        <v>1.6840852412424445E-3</v>
      </c>
      <c r="Z72">
        <v>9.6560000000000006</v>
      </c>
      <c r="AA72">
        <v>1160.6161616161601</v>
      </c>
      <c r="AB72">
        <v>1059.4931646986499</v>
      </c>
      <c r="AC72">
        <v>13.532553634238999</v>
      </c>
      <c r="AD72">
        <v>2.00721410680229</v>
      </c>
    </row>
    <row r="73" spans="1:30">
      <c r="A73">
        <v>1410359039</v>
      </c>
      <c r="B73">
        <v>9.9160000000000004</v>
      </c>
      <c r="C73">
        <v>11.473000000000001</v>
      </c>
      <c r="D73">
        <v>1092.3333333333301</v>
      </c>
      <c r="E73">
        <v>5.9571900639320203</v>
      </c>
      <c r="F73">
        <v>172.098057143251</v>
      </c>
      <c r="G73">
        <v>0.47600296934143899</v>
      </c>
      <c r="H73">
        <v>1.4071450591449901</v>
      </c>
      <c r="I73">
        <v>1.6755974390604399E-3</v>
      </c>
      <c r="J73">
        <v>198</v>
      </c>
      <c r="K73">
        <v>0</v>
      </c>
      <c r="L73">
        <v>1124.0687936704401</v>
      </c>
      <c r="M73">
        <v>2.3567801307556899</v>
      </c>
      <c r="O73">
        <f t="shared" si="24"/>
        <v>1.5570000000000004</v>
      </c>
      <c r="P73">
        <f t="shared" si="25"/>
        <v>1.8001120333432201</v>
      </c>
      <c r="Q73">
        <f t="shared" si="26"/>
        <v>1.7690177721905096</v>
      </c>
      <c r="S73">
        <f t="shared" si="27"/>
        <v>-0.25999999999999979</v>
      </c>
      <c r="T73">
        <f t="shared" si="28"/>
        <v>-6.5833567930196429E-2</v>
      </c>
      <c r="U73">
        <f t="shared" si="29"/>
        <v>6.4236829777718926E-2</v>
      </c>
      <c r="W73">
        <f t="shared" si="30"/>
        <v>6.6811093971960722E-3</v>
      </c>
      <c r="X73">
        <f t="shared" si="31"/>
        <v>2.1904129804341255E-4</v>
      </c>
      <c r="Z73">
        <v>9.6560000000000006</v>
      </c>
      <c r="AA73">
        <v>1160.6161616161601</v>
      </c>
      <c r="AB73">
        <v>1059.4931646986499</v>
      </c>
      <c r="AC73">
        <v>13.532553634238999</v>
      </c>
      <c r="AD73">
        <v>2.00721410680229</v>
      </c>
    </row>
    <row r="74" spans="1:30">
      <c r="A74">
        <v>1400363064</v>
      </c>
      <c r="B74">
        <v>9.8539999999999992</v>
      </c>
      <c r="C74">
        <v>10.726000000000001</v>
      </c>
      <c r="D74">
        <v>678.94949494949503</v>
      </c>
      <c r="E74">
        <v>5.146153614548</v>
      </c>
      <c r="F74">
        <v>97.590758794332402</v>
      </c>
      <c r="G74">
        <v>0.67251236554975902</v>
      </c>
      <c r="H74">
        <v>1.4422288777422001</v>
      </c>
      <c r="I74">
        <v>4.3022988433425099E-3</v>
      </c>
      <c r="J74">
        <v>198</v>
      </c>
      <c r="K74">
        <v>0</v>
      </c>
      <c r="L74">
        <v>646.09915057981095</v>
      </c>
      <c r="M74">
        <v>3.1172443155557801</v>
      </c>
      <c r="O74">
        <f t="shared" si="24"/>
        <v>0.87200000000000166</v>
      </c>
      <c r="P74">
        <f t="shared" si="25"/>
        <v>2.3784063260090846</v>
      </c>
      <c r="Q74">
        <f t="shared" si="26"/>
        <v>2.4322520748053345</v>
      </c>
      <c r="S74">
        <f t="shared" si="27"/>
        <v>-0.19799999999999862</v>
      </c>
      <c r="T74">
        <f t="shared" si="28"/>
        <v>-0.58212786059605948</v>
      </c>
      <c r="U74">
        <f t="shared" si="29"/>
        <v>-0.53699747283710419</v>
      </c>
      <c r="W74">
        <f t="shared" si="30"/>
        <v>4.3878376285293452E-3</v>
      </c>
      <c r="X74">
        <f t="shared" si="31"/>
        <v>3.1707858467652228E-3</v>
      </c>
      <c r="Z74">
        <v>9.6560000000000006</v>
      </c>
      <c r="AA74">
        <v>1160.6161616161601</v>
      </c>
      <c r="AB74">
        <v>1059.4931646986499</v>
      </c>
      <c r="AC74">
        <v>13.532553634238999</v>
      </c>
      <c r="AD74">
        <v>2.00721410680229</v>
      </c>
    </row>
    <row r="75" spans="1:30">
      <c r="A75">
        <v>1410359281</v>
      </c>
      <c r="B75">
        <v>9.7629999999999999</v>
      </c>
      <c r="C75">
        <v>11.601000000000001</v>
      </c>
      <c r="D75">
        <v>759.07575757575796</v>
      </c>
      <c r="E75">
        <v>5.6653473131362801</v>
      </c>
      <c r="F75">
        <v>101.714649149275</v>
      </c>
      <c r="G75">
        <v>0.37436011306255201</v>
      </c>
      <c r="H75">
        <v>1.47571422625122</v>
      </c>
      <c r="I75">
        <v>2.5713500139952698E-3</v>
      </c>
      <c r="J75">
        <v>198</v>
      </c>
      <c r="K75">
        <v>0</v>
      </c>
      <c r="L75">
        <v>696.94074925532095</v>
      </c>
      <c r="M75">
        <v>2.1923827709423001</v>
      </c>
      <c r="O75">
        <f t="shared" si="24"/>
        <v>1.838000000000001</v>
      </c>
      <c r="P75">
        <f t="shared" si="25"/>
        <v>2.3482871957841738</v>
      </c>
      <c r="Q75">
        <f t="shared" si="26"/>
        <v>2.4410103552042317</v>
      </c>
      <c r="S75">
        <f t="shared" si="27"/>
        <v>-0.10699999999999932</v>
      </c>
      <c r="T75">
        <f t="shared" si="28"/>
        <v>-0.4610087303711502</v>
      </c>
      <c r="U75">
        <f t="shared" si="29"/>
        <v>-0.4547557532360027</v>
      </c>
      <c r="W75">
        <f t="shared" si="30"/>
        <v>4.5129522827211943E-3</v>
      </c>
      <c r="X75">
        <f t="shared" si="31"/>
        <v>1.355079273546056E-3</v>
      </c>
      <c r="Z75">
        <v>9.6560000000000006</v>
      </c>
      <c r="AA75">
        <v>1160.6161616161601</v>
      </c>
      <c r="AB75">
        <v>1059.4931646986499</v>
      </c>
      <c r="AC75">
        <v>13.532553634238999</v>
      </c>
      <c r="AD75">
        <v>2.00721410680229</v>
      </c>
    </row>
    <row r="76" spans="1:30">
      <c r="A76">
        <v>1410358080</v>
      </c>
      <c r="B76">
        <v>9.6579999999999995</v>
      </c>
      <c r="C76">
        <v>11.038</v>
      </c>
      <c r="D76">
        <v>1059.3181818181799</v>
      </c>
      <c r="E76">
        <v>5.9892324107986097</v>
      </c>
      <c r="F76">
        <v>163.96596104219401</v>
      </c>
      <c r="G76">
        <v>0.79601273482255896</v>
      </c>
      <c r="H76">
        <v>1.4200095385839899</v>
      </c>
      <c r="I76">
        <v>2.92637650739131E-3</v>
      </c>
      <c r="J76">
        <v>198</v>
      </c>
      <c r="K76">
        <v>0</v>
      </c>
      <c r="L76">
        <v>1079.2494815675</v>
      </c>
      <c r="M76">
        <v>4.2924529085023</v>
      </c>
      <c r="O76">
        <f t="shared" si="24"/>
        <v>1.3800000000000008</v>
      </c>
      <c r="P76">
        <f t="shared" si="25"/>
        <v>2.0914339338840069</v>
      </c>
      <c r="Q76">
        <f t="shared" si="26"/>
        <v>2.0711953782276007</v>
      </c>
      <c r="S76">
        <f t="shared" si="27"/>
        <v>-1.9999999999988916E-3</v>
      </c>
      <c r="T76">
        <f t="shared" si="28"/>
        <v>-9.9155468470983124E-2</v>
      </c>
      <c r="U76">
        <f t="shared" si="29"/>
        <v>2.0059223740629517E-2</v>
      </c>
      <c r="W76">
        <f t="shared" si="30"/>
        <v>6.4649256351502482E-3</v>
      </c>
      <c r="X76">
        <f t="shared" si="31"/>
        <v>2.2547018998632963E-3</v>
      </c>
      <c r="Z76">
        <v>9.6560000000000006</v>
      </c>
      <c r="AA76">
        <v>1160.6161616161601</v>
      </c>
      <c r="AB76">
        <v>1059.4931646986499</v>
      </c>
      <c r="AC76">
        <v>13.532553634238999</v>
      </c>
      <c r="AD76">
        <v>2.00721410680229</v>
      </c>
    </row>
    <row r="77" spans="1:30">
      <c r="A77">
        <v>1400363773</v>
      </c>
      <c r="B77">
        <v>9.6560000000000006</v>
      </c>
      <c r="C77">
        <v>11.976000000000001</v>
      </c>
      <c r="D77">
        <v>1160.6161616161601</v>
      </c>
      <c r="E77">
        <v>13.532553634238999</v>
      </c>
      <c r="F77">
        <v>155.068277166934</v>
      </c>
      <c r="G77">
        <v>0.43421511273413899</v>
      </c>
      <c r="H77">
        <v>1.46840050648707</v>
      </c>
      <c r="I77">
        <v>2.7362683306774499E-3</v>
      </c>
      <c r="J77">
        <v>198</v>
      </c>
      <c r="K77">
        <v>0</v>
      </c>
      <c r="L77">
        <v>1059.4931646986499</v>
      </c>
      <c r="M77">
        <v>2.00721410680229</v>
      </c>
      <c r="O77">
        <f t="shared" si="24"/>
        <v>2.3200000000000003</v>
      </c>
      <c r="P77">
        <f t="shared" si="25"/>
        <v>1.9942784654130232</v>
      </c>
      <c r="Q77">
        <f t="shared" si="26"/>
        <v>2.093254601968229</v>
      </c>
      <c r="S77">
        <f t="shared" si="27"/>
        <v>0</v>
      </c>
      <c r="T77">
        <f t="shared" si="28"/>
        <v>0</v>
      </c>
      <c r="U77">
        <f t="shared" si="29"/>
        <v>0</v>
      </c>
      <c r="W77">
        <f t="shared" si="30"/>
        <v>0</v>
      </c>
      <c r="X77">
        <f t="shared" si="31"/>
        <v>0</v>
      </c>
      <c r="Z77">
        <v>9.6560000000000006</v>
      </c>
      <c r="AA77">
        <v>1160.6161616161601</v>
      </c>
      <c r="AB77">
        <v>1059.4931646986499</v>
      </c>
      <c r="AC77">
        <v>13.532553634238999</v>
      </c>
      <c r="AD77">
        <v>2.00721410680229</v>
      </c>
    </row>
    <row r="7492" spans="13:13">
      <c r="M7492" t="s">
        <v>12</v>
      </c>
    </row>
    <row r="7493" spans="13:13">
      <c r="M7493">
        <v>2.0296679425514101</v>
      </c>
    </row>
    <row r="7494" spans="13:13">
      <c r="M7494">
        <v>2.1526578551950499</v>
      </c>
    </row>
    <row r="7495" spans="13:13">
      <c r="M7495">
        <v>2.3444546361872498</v>
      </c>
    </row>
    <row r="7496" spans="13:13">
      <c r="M7496">
        <v>2.57738517713861</v>
      </c>
    </row>
    <row r="7497" spans="13:13">
      <c r="M7497">
        <v>2.4475485990480998</v>
      </c>
    </row>
    <row r="7498" spans="13:13">
      <c r="M7498">
        <v>4.1230364706240001</v>
      </c>
    </row>
    <row r="7499" spans="13:13">
      <c r="M7499">
        <v>2.1396042939439099</v>
      </c>
    </row>
    <row r="7500" spans="13:13">
      <c r="M7500">
        <v>4.6982259766359302</v>
      </c>
    </row>
    <row r="7501" spans="13:13">
      <c r="M7501">
        <v>3.5067971207807198</v>
      </c>
    </row>
    <row r="7502" spans="13:13">
      <c r="M7502">
        <v>2.1284785570778602</v>
      </c>
    </row>
    <row r="7503" spans="13:13">
      <c r="M7503">
        <v>1.8196547614865299</v>
      </c>
    </row>
    <row r="7504" spans="13:13">
      <c r="M7504">
        <v>2.1680617589713198</v>
      </c>
    </row>
    <row r="7505" spans="13:13">
      <c r="M7505">
        <v>2.5511512557619498</v>
      </c>
    </row>
    <row r="7506" spans="13:13">
      <c r="M7506">
        <v>2.4440519428144798</v>
      </c>
    </row>
    <row r="7507" spans="13:13">
      <c r="M7507">
        <v>2.52528594144017</v>
      </c>
    </row>
    <row r="7508" spans="13:13">
      <c r="M7508">
        <v>3.7372547951669701</v>
      </c>
    </row>
    <row r="7509" spans="13:13">
      <c r="M7509">
        <v>2.3119665195330801</v>
      </c>
    </row>
    <row r="7510" spans="13:13">
      <c r="M7510">
        <v>2.2572095802641399</v>
      </c>
    </row>
    <row r="7511" spans="13:13">
      <c r="M7511">
        <v>0.99512315671512397</v>
      </c>
    </row>
    <row r="7512" spans="13:13">
      <c r="M7512">
        <v>2.5641565769230001</v>
      </c>
    </row>
    <row r="7513" spans="13:13">
      <c r="M7513">
        <v>2.21374704243672</v>
      </c>
    </row>
    <row r="7514" spans="13:13">
      <c r="M7514">
        <v>4.24309094295739</v>
      </c>
    </row>
    <row r="7515" spans="13:13">
      <c r="M7515">
        <v>3.0696763906040401</v>
      </c>
    </row>
    <row r="7516" spans="13:13">
      <c r="M7516">
        <v>4.1999091861137803</v>
      </c>
    </row>
    <row r="7517" spans="13:13">
      <c r="M7517">
        <v>2.74301322932868</v>
      </c>
    </row>
    <row r="7518" spans="13:13">
      <c r="M7518">
        <v>2.6272854798297298</v>
      </c>
    </row>
    <row r="7519" spans="13:13">
      <c r="M7519">
        <v>2.9379965804606298</v>
      </c>
    </row>
    <row r="7520" spans="13:13">
      <c r="M7520">
        <v>2.99051633424151</v>
      </c>
    </row>
    <row r="7521" spans="13:13">
      <c r="M7521">
        <v>2.1515769749725702</v>
      </c>
    </row>
    <row r="7522" spans="13:13">
      <c r="M7522">
        <v>2.9654775442078898</v>
      </c>
    </row>
    <row r="7523" spans="13:13">
      <c r="M7523">
        <v>2.93290742633297</v>
      </c>
    </row>
    <row r="7524" spans="13:13">
      <c r="M7524">
        <v>2.6958692650410701</v>
      </c>
    </row>
    <row r="7525" spans="13:13">
      <c r="M7525">
        <v>2.3484447144048799</v>
      </c>
    </row>
    <row r="7526" spans="13:13">
      <c r="M7526">
        <v>1.96165447048737</v>
      </c>
    </row>
    <row r="7527" spans="13:13">
      <c r="M7527">
        <v>2.70234902294002</v>
      </c>
    </row>
    <row r="7528" spans="13:13">
      <c r="M7528">
        <v>2.4467994734989298</v>
      </c>
    </row>
    <row r="7529" spans="13:13">
      <c r="M7529">
        <v>3.0883429469130199</v>
      </c>
    </row>
    <row r="7530" spans="13:13">
      <c r="M7530">
        <v>3.2582667577309898</v>
      </c>
    </row>
    <row r="7531" spans="13:13">
      <c r="M7531">
        <v>2.91154317492895</v>
      </c>
    </row>
    <row r="7532" spans="13:13">
      <c r="M7532">
        <v>1.92475292225633</v>
      </c>
    </row>
    <row r="7533" spans="13:13">
      <c r="M7533">
        <v>1.55447190119658</v>
      </c>
    </row>
    <row r="7534" spans="13:13">
      <c r="M7534">
        <v>2.1065493345853601</v>
      </c>
    </row>
    <row r="7535" spans="13:13">
      <c r="M7535">
        <v>3.2100919427538401</v>
      </c>
    </row>
    <row r="7536" spans="13:13">
      <c r="M7536">
        <v>3.5264430046751301</v>
      </c>
    </row>
    <row r="7537" spans="13:13">
      <c r="M7537">
        <v>2.6280365157912602</v>
      </c>
    </row>
    <row r="7538" spans="13:13">
      <c r="M7538">
        <v>3.06516206625821</v>
      </c>
    </row>
    <row r="7539" spans="13:13">
      <c r="M7539">
        <v>2.7477224335727</v>
      </c>
    </row>
    <row r="7540" spans="13:13">
      <c r="M7540">
        <v>2.6910724746775299</v>
      </c>
    </row>
    <row r="7541" spans="13:13">
      <c r="M7541">
        <v>3.3726952590413299</v>
      </c>
    </row>
    <row r="7542" spans="13:13">
      <c r="M7542">
        <v>3.0838449244339201</v>
      </c>
    </row>
    <row r="7543" spans="13:13">
      <c r="M7543">
        <v>2.8398177895515899</v>
      </c>
    </row>
    <row r="7544" spans="13:13">
      <c r="M7544">
        <v>2.6394559314378498</v>
      </c>
    </row>
    <row r="7545" spans="13:13">
      <c r="M7545">
        <v>2.9298482302898501</v>
      </c>
    </row>
    <row r="7546" spans="13:13">
      <c r="M7546">
        <v>3.22252934410588</v>
      </c>
    </row>
    <row r="7547" spans="13:13">
      <c r="M7547">
        <v>2.6057173034050098</v>
      </c>
    </row>
    <row r="7548" spans="13:13">
      <c r="M7548">
        <v>1.8216740510765199</v>
      </c>
    </row>
    <row r="7549" spans="13:13">
      <c r="M7549">
        <v>3.4936795639668099</v>
      </c>
    </row>
    <row r="7550" spans="13:13">
      <c r="M7550">
        <v>3.3202032618925501</v>
      </c>
    </row>
    <row r="7551" spans="13:13">
      <c r="M7551">
        <v>2.40031806809252</v>
      </c>
    </row>
    <row r="7552" spans="13:13">
      <c r="M7552">
        <v>2.5387564145422599</v>
      </c>
    </row>
    <row r="7553" spans="13:13">
      <c r="M7553">
        <v>2.5583647903100699</v>
      </c>
    </row>
    <row r="7554" spans="13:13">
      <c r="M7554">
        <v>2.6159646322014698</v>
      </c>
    </row>
    <row r="7555" spans="13:13">
      <c r="M7555">
        <v>2.7482089373737701</v>
      </c>
    </row>
    <row r="7556" spans="13:13">
      <c r="M7556">
        <v>2.3658776697972201</v>
      </c>
    </row>
    <row r="7557" spans="13:13">
      <c r="M7557">
        <v>2.7986580462628701</v>
      </c>
    </row>
    <row r="7558" spans="13:13">
      <c r="M7558">
        <v>3.5228132861681698</v>
      </c>
    </row>
    <row r="7559" spans="13:13">
      <c r="M7559">
        <v>2.3176403391659002</v>
      </c>
    </row>
    <row r="7560" spans="13:13">
      <c r="M7560">
        <v>2.09067353030883</v>
      </c>
    </row>
    <row r="7561" spans="13:13">
      <c r="M7561">
        <v>3.3914601370164301</v>
      </c>
    </row>
    <row r="7562" spans="13:13">
      <c r="M7562">
        <v>3.4323612428430699</v>
      </c>
    </row>
    <row r="7563" spans="13:13">
      <c r="M7563">
        <v>1.4395994152720699</v>
      </c>
    </row>
    <row r="7564" spans="13:13">
      <c r="M7564">
        <v>1.6688974897601001</v>
      </c>
    </row>
    <row r="7565" spans="13:13">
      <c r="M7565">
        <v>1.3628713054283901</v>
      </c>
    </row>
    <row r="7566" spans="13:13">
      <c r="M7566">
        <v>4.3249252873387398</v>
      </c>
    </row>
    <row r="7567" spans="13:13">
      <c r="M7567">
        <v>1.9996625353442901</v>
      </c>
    </row>
    <row r="7568" spans="13:13">
      <c r="M7568">
        <v>3.6266146830556401</v>
      </c>
    </row>
    <row r="7569" spans="13:13">
      <c r="M7569">
        <v>2.1440026801457499</v>
      </c>
    </row>
    <row r="7570" spans="13:13">
      <c r="M7570">
        <v>2.48114461043463</v>
      </c>
    </row>
    <row r="7571" spans="13:13">
      <c r="M7571">
        <v>3.1393020980598401</v>
      </c>
    </row>
    <row r="7572" spans="13:13">
      <c r="M7572">
        <v>3.5968536055207001</v>
      </c>
    </row>
    <row r="7573" spans="13:13">
      <c r="M7573">
        <v>5.3876955418126897</v>
      </c>
    </row>
    <row r="7574" spans="13:13">
      <c r="M7574">
        <v>2.66949558614421</v>
      </c>
    </row>
    <row r="7575" spans="13:13">
      <c r="M7575">
        <v>3.0821678216421802</v>
      </c>
    </row>
    <row r="7576" spans="13:13">
      <c r="M7576">
        <v>3.8543331888111201</v>
      </c>
    </row>
    <row r="7577" spans="13:13">
      <c r="M7577">
        <v>2.3567801307556899</v>
      </c>
    </row>
    <row r="7578" spans="13:13">
      <c r="M7578">
        <v>4.2641406172400496</v>
      </c>
    </row>
    <row r="7579" spans="13:13">
      <c r="M7579">
        <v>3.1172443155557801</v>
      </c>
    </row>
    <row r="7580" spans="13:13">
      <c r="M7580">
        <v>4.6814578911751203</v>
      </c>
    </row>
    <row r="7581" spans="13:13">
      <c r="M7581">
        <v>2.1923827709423001</v>
      </c>
    </row>
    <row r="7582" spans="13:13">
      <c r="M7582">
        <v>5.8357304662331497</v>
      </c>
    </row>
    <row r="7583" spans="13:13">
      <c r="M7583">
        <v>4.2924529085023</v>
      </c>
    </row>
    <row r="7584" spans="13:13">
      <c r="M7584">
        <v>2.00721410680229</v>
      </c>
    </row>
    <row r="7585" spans="13:13">
      <c r="M7585">
        <v>3.3368038919860501</v>
      </c>
    </row>
    <row r="7586" spans="13:13">
      <c r="M7586">
        <v>2.9824935298252502</v>
      </c>
    </row>
    <row r="7587" spans="13:13">
      <c r="M7587">
        <v>2.0389910518374799</v>
      </c>
    </row>
    <row r="7588" spans="13:13">
      <c r="M7588">
        <v>3.11991159833922</v>
      </c>
    </row>
    <row r="7589" spans="13:13">
      <c r="M7589">
        <v>2.2312649201972801</v>
      </c>
    </row>
    <row r="7590" spans="13:13">
      <c r="M7590">
        <v>1.88097596258134</v>
      </c>
    </row>
    <row r="7591" spans="13:13">
      <c r="M7591">
        <v>1.8571276213255501</v>
      </c>
    </row>
    <row r="7592" spans="13:13">
      <c r="M7592">
        <v>1.10672587932376</v>
      </c>
    </row>
    <row r="7593" spans="13:13">
      <c r="M7593">
        <v>3.6514096782859902</v>
      </c>
    </row>
    <row r="7594" spans="13:13">
      <c r="M7594">
        <v>1.61039905006254</v>
      </c>
    </row>
    <row r="7595" spans="13:13">
      <c r="M7595">
        <v>2.6144090938343401</v>
      </c>
    </row>
    <row r="7596" spans="13:13">
      <c r="M7596">
        <v>2.4666118534443999</v>
      </c>
    </row>
    <row r="7597" spans="13:13">
      <c r="M7597">
        <v>0.786413286611789</v>
      </c>
    </row>
    <row r="7598" spans="13:13">
      <c r="M7598">
        <v>1.61960132610628</v>
      </c>
    </row>
    <row r="7599" spans="13:13">
      <c r="M7599">
        <v>3.3292613805024001</v>
      </c>
    </row>
    <row r="7600" spans="13:13">
      <c r="M7600">
        <v>3.62098205668297</v>
      </c>
    </row>
    <row r="7601" spans="13:13">
      <c r="M7601">
        <v>2.2189075018969899</v>
      </c>
    </row>
    <row r="7602" spans="13:13">
      <c r="M7602">
        <v>2.64812866881234</v>
      </c>
    </row>
    <row r="7603" spans="13:13">
      <c r="M7603">
        <v>3.62647920397582</v>
      </c>
    </row>
    <row r="7604" spans="13:13">
      <c r="M7604">
        <v>1.6671757961048801</v>
      </c>
    </row>
    <row r="7605" spans="13:13">
      <c r="M7605">
        <v>2.58461134694068</v>
      </c>
    </row>
    <row r="7606" spans="13:13">
      <c r="M7606">
        <v>1.26252497289734</v>
      </c>
    </row>
    <row r="7607" spans="13:13">
      <c r="M7607">
        <v>1.98892714519239</v>
      </c>
    </row>
    <row r="7608" spans="13:13">
      <c r="M7608">
        <v>2.9048555529679501</v>
      </c>
    </row>
    <row r="7609" spans="13:13">
      <c r="M7609">
        <v>1.8571276213255501</v>
      </c>
    </row>
    <row r="7610" spans="13:13">
      <c r="M7610">
        <v>0.99861295585426602</v>
      </c>
    </row>
    <row r="7611" spans="13:13">
      <c r="M7611">
        <v>2.4702931182927799</v>
      </c>
    </row>
    <row r="7612" spans="13:13">
      <c r="M7612">
        <v>3.33614744723514</v>
      </c>
    </row>
    <row r="7613" spans="13:13">
      <c r="M7613">
        <v>3.6093328220346002</v>
      </c>
    </row>
    <row r="7614" spans="13:13">
      <c r="M7614">
        <v>3.5759921716987102</v>
      </c>
    </row>
    <row r="7615" spans="13:13">
      <c r="M7615">
        <v>2.7789173546994701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69"/>
  <sheetViews>
    <sheetView workbookViewId="0">
      <selection activeCell="O68" sqref="O68"/>
    </sheetView>
  </sheetViews>
  <sheetFormatPr defaultRowHeight="15"/>
  <sheetData>
    <row r="1" spans="1: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O1" t="s">
        <v>13</v>
      </c>
      <c r="P1" t="s">
        <v>14</v>
      </c>
      <c r="Q1" t="s">
        <v>15</v>
      </c>
      <c r="S1" t="s">
        <v>16</v>
      </c>
      <c r="T1" t="s">
        <v>17</v>
      </c>
      <c r="U1" t="s">
        <v>18</v>
      </c>
      <c r="W1" t="s">
        <v>19</v>
      </c>
      <c r="X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</row>
    <row r="2" spans="1:30">
      <c r="A2">
        <v>1410359504</v>
      </c>
      <c r="B2">
        <v>12.042999999999999</v>
      </c>
      <c r="C2">
        <v>12.967000000000001</v>
      </c>
      <c r="D2">
        <v>207.796610169492</v>
      </c>
      <c r="E2">
        <v>45.684709981904398</v>
      </c>
      <c r="F2">
        <v>14.064971763569501</v>
      </c>
      <c r="G2">
        <v>0.54197263565421805</v>
      </c>
      <c r="H2">
        <v>2.3237610601775498</v>
      </c>
      <c r="I2">
        <v>0.112749060561203</v>
      </c>
      <c r="J2">
        <v>118</v>
      </c>
      <c r="K2">
        <v>0</v>
      </c>
      <c r="L2">
        <v>111.403661146586</v>
      </c>
      <c r="M2">
        <v>3.6600445160783099</v>
      </c>
      <c r="O2">
        <f t="shared" ref="O2:O58" si="0">C2-B2</f>
        <v>0.92400000000000126</v>
      </c>
      <c r="P2">
        <f t="shared" ref="P2:P58" si="1">S2-T2 + Z2 - 2.5*LOG10(AA2)</f>
        <v>1.9629038536493688</v>
      </c>
      <c r="Q2">
        <f t="shared" ref="Q2:Q58" si="2">S2-U2+ Z2 - 2.5*LOG10(AB2)</f>
        <v>2.6397513409121789</v>
      </c>
      <c r="S2">
        <f t="shared" ref="S2:S58" si="3">Z2-B2</f>
        <v>-2.1429999999999989</v>
      </c>
      <c r="T2">
        <f t="shared" ref="T2:T58" si="4">-2.5*LOG10(AA2/D2)</f>
        <v>-1.723747905445701</v>
      </c>
      <c r="U2">
        <f t="shared" ref="U2:U58" si="5">-2.5*LOG10(AB2/L2)</f>
        <v>-2.6753591117167117</v>
      </c>
      <c r="W2">
        <f t="shared" ref="W2:W58" si="6">ABS(-2.5*LOG10((AA2+AC2)/(D2+E2))-T2)</f>
        <v>0.20738931029034724</v>
      </c>
      <c r="X2">
        <f t="shared" ref="X2:X58" si="7">ABS(-2.5*LOG10((AB2+AD2)/(L2+M2))-U2)</f>
        <v>3.2240091513183966E-2</v>
      </c>
      <c r="Z2">
        <v>9.9</v>
      </c>
      <c r="AA2">
        <v>1016.57077625571</v>
      </c>
      <c r="AB2">
        <v>1309.3118796050301</v>
      </c>
      <c r="AC2">
        <v>7.8759958021896104</v>
      </c>
      <c r="AD2">
        <v>3.4500227865567901</v>
      </c>
    </row>
    <row r="3" spans="1:30">
      <c r="A3">
        <v>1410359127</v>
      </c>
      <c r="B3">
        <v>11.983000000000001</v>
      </c>
      <c r="C3">
        <v>12.265000000000001</v>
      </c>
      <c r="D3">
        <v>220.979899497487</v>
      </c>
      <c r="E3">
        <v>21.257053527679201</v>
      </c>
      <c r="F3">
        <v>18.156283634674899</v>
      </c>
      <c r="G3">
        <v>0.40196000111981001</v>
      </c>
      <c r="H3">
        <v>2.1125699626090402</v>
      </c>
      <c r="I3">
        <v>7.3551339110157807E-2</v>
      </c>
      <c r="J3">
        <v>199</v>
      </c>
      <c r="K3">
        <v>0</v>
      </c>
      <c r="L3">
        <v>151.72358822819001</v>
      </c>
      <c r="M3">
        <v>2.62971624291868</v>
      </c>
      <c r="O3">
        <f t="shared" si="0"/>
        <v>0.28200000000000003</v>
      </c>
      <c r="P3">
        <f t="shared" si="1"/>
        <v>1.956118070700521</v>
      </c>
      <c r="Q3">
        <f t="shared" si="2"/>
        <v>2.3643672372063484</v>
      </c>
      <c r="S3">
        <f t="shared" si="3"/>
        <v>-2.0830000000000002</v>
      </c>
      <c r="T3">
        <f t="shared" si="4"/>
        <v>-1.6569621224968554</v>
      </c>
      <c r="U3">
        <f t="shared" si="5"/>
        <v>-2.3399750080108834</v>
      </c>
      <c r="W3">
        <f t="shared" si="6"/>
        <v>9.133961430603188E-2</v>
      </c>
      <c r="X3">
        <f t="shared" si="7"/>
        <v>1.5799925312511842E-2</v>
      </c>
      <c r="Z3">
        <v>9.9</v>
      </c>
      <c r="AA3">
        <v>1016.57077625571</v>
      </c>
      <c r="AB3">
        <v>1309.3118796050301</v>
      </c>
      <c r="AC3">
        <v>7.8759958021896104</v>
      </c>
      <c r="AD3">
        <v>3.4500227865567901</v>
      </c>
    </row>
    <row r="4" spans="1:30">
      <c r="A4">
        <v>1410358003</v>
      </c>
      <c r="B4">
        <v>11.847</v>
      </c>
      <c r="C4">
        <v>11.984999999999999</v>
      </c>
      <c r="D4">
        <v>195.52976190476201</v>
      </c>
      <c r="E4">
        <v>31.300851964919801</v>
      </c>
      <c r="F4">
        <v>21.039263173419801</v>
      </c>
      <c r="G4">
        <v>0.48697381398317402</v>
      </c>
      <c r="H4">
        <v>1.80378884355833</v>
      </c>
      <c r="I4">
        <v>4.91807161877552E-2</v>
      </c>
      <c r="J4">
        <v>168</v>
      </c>
      <c r="K4">
        <v>0</v>
      </c>
      <c r="L4">
        <v>165.32481135805901</v>
      </c>
      <c r="M4">
        <v>3.27176733603328</v>
      </c>
      <c r="O4">
        <f t="shared" si="0"/>
        <v>0.1379999999999999</v>
      </c>
      <c r="P4">
        <f t="shared" si="1"/>
        <v>2.2249678214086668</v>
      </c>
      <c r="Q4">
        <f t="shared" si="2"/>
        <v>2.4071549104258345</v>
      </c>
      <c r="S4">
        <f t="shared" si="3"/>
        <v>-1.9469999999999992</v>
      </c>
      <c r="T4">
        <f t="shared" si="4"/>
        <v>-1.7898118732050001</v>
      </c>
      <c r="U4">
        <f t="shared" si="5"/>
        <v>-2.2467626812303685</v>
      </c>
      <c r="W4">
        <f t="shared" si="6"/>
        <v>0.15284254757613658</v>
      </c>
      <c r="X4">
        <f t="shared" si="7"/>
        <v>1.8419663023783173E-2</v>
      </c>
      <c r="Z4">
        <v>9.9</v>
      </c>
      <c r="AA4">
        <v>1016.57077625571</v>
      </c>
      <c r="AB4">
        <v>1309.3118796050301</v>
      </c>
      <c r="AC4">
        <v>7.8759958021896104</v>
      </c>
      <c r="AD4">
        <v>3.4500227865567901</v>
      </c>
    </row>
    <row r="5" spans="1:30">
      <c r="A5">
        <v>1400363053</v>
      </c>
      <c r="B5">
        <v>11.68</v>
      </c>
      <c r="C5">
        <v>12.602</v>
      </c>
      <c r="D5">
        <v>247.03680981595099</v>
      </c>
      <c r="E5">
        <v>38.773772891357098</v>
      </c>
      <c r="F5">
        <v>16.1735748151698</v>
      </c>
      <c r="G5">
        <v>0.363383286127276</v>
      </c>
      <c r="H5">
        <v>2.0841530267064101</v>
      </c>
      <c r="I5">
        <v>6.2021264825799401E-2</v>
      </c>
      <c r="J5">
        <v>163</v>
      </c>
      <c r="K5">
        <v>0</v>
      </c>
      <c r="L5">
        <v>138.272712563798</v>
      </c>
      <c r="M5">
        <v>2.6120113967889602</v>
      </c>
      <c r="O5">
        <f t="shared" si="0"/>
        <v>0.9220000000000006</v>
      </c>
      <c r="P5">
        <f t="shared" si="1"/>
        <v>2.1380958242509784</v>
      </c>
      <c r="Q5">
        <f t="shared" si="2"/>
        <v>2.7681587932595804</v>
      </c>
      <c r="S5">
        <f t="shared" si="3"/>
        <v>-1.7799999999999994</v>
      </c>
      <c r="T5">
        <f t="shared" si="4"/>
        <v>-1.5359398760473129</v>
      </c>
      <c r="U5">
        <f t="shared" si="5"/>
        <v>-2.440766564064115</v>
      </c>
      <c r="W5">
        <f t="shared" si="6"/>
        <v>0.14991214357329108</v>
      </c>
      <c r="X5">
        <f t="shared" si="7"/>
        <v>1.7461416081022918E-2</v>
      </c>
      <c r="Z5">
        <v>9.9</v>
      </c>
      <c r="AA5">
        <v>1016.57077625571</v>
      </c>
      <c r="AB5">
        <v>1309.3118796050301</v>
      </c>
      <c r="AC5">
        <v>7.8759958021896104</v>
      </c>
      <c r="AD5">
        <v>3.4500227865567901</v>
      </c>
    </row>
    <row r="6" spans="1:30">
      <c r="A6">
        <v>1410359330</v>
      </c>
      <c r="B6">
        <v>11.664</v>
      </c>
      <c r="C6">
        <v>12.819000000000001</v>
      </c>
      <c r="D6">
        <v>165.74731182795699</v>
      </c>
      <c r="E6">
        <v>17.0960650455281</v>
      </c>
      <c r="F6">
        <v>19.987939292366399</v>
      </c>
      <c r="G6">
        <v>0.50565208435096698</v>
      </c>
      <c r="H6">
        <v>1.82224458258358</v>
      </c>
      <c r="I6">
        <v>7.1743872142457796E-2</v>
      </c>
      <c r="J6">
        <v>186</v>
      </c>
      <c r="K6">
        <v>0</v>
      </c>
      <c r="L6">
        <v>145.25179349344899</v>
      </c>
      <c r="M6">
        <v>3.26839600366656</v>
      </c>
      <c r="O6">
        <f t="shared" si="0"/>
        <v>1.1550000000000011</v>
      </c>
      <c r="P6">
        <f t="shared" si="1"/>
        <v>2.5873837661730086</v>
      </c>
      <c r="Q6">
        <f t="shared" si="2"/>
        <v>2.7306962411564815</v>
      </c>
      <c r="S6">
        <f t="shared" si="3"/>
        <v>-1.7639999999999993</v>
      </c>
      <c r="T6">
        <f t="shared" si="4"/>
        <v>-1.9692278179693421</v>
      </c>
      <c r="U6">
        <f t="shared" si="5"/>
        <v>-2.387304011961016</v>
      </c>
      <c r="W6">
        <f t="shared" si="6"/>
        <v>9.8202405892603428E-2</v>
      </c>
      <c r="X6">
        <f t="shared" si="7"/>
        <v>2.1302837174847156E-2</v>
      </c>
      <c r="Z6">
        <v>9.9</v>
      </c>
      <c r="AA6">
        <v>1016.57077625571</v>
      </c>
      <c r="AB6">
        <v>1309.3118796050301</v>
      </c>
      <c r="AC6">
        <v>7.8759958021896104</v>
      </c>
      <c r="AD6">
        <v>3.4500227865567901</v>
      </c>
    </row>
    <row r="7" spans="1:30">
      <c r="A7">
        <v>1410358750</v>
      </c>
      <c r="B7">
        <v>11.65</v>
      </c>
      <c r="C7">
        <v>12.882999999999999</v>
      </c>
      <c r="D7">
        <v>161.44382022471899</v>
      </c>
      <c r="E7">
        <v>6.8920975053352098</v>
      </c>
      <c r="F7">
        <v>29.370657735491601</v>
      </c>
      <c r="G7">
        <v>0.464477924882571</v>
      </c>
      <c r="H7">
        <v>1.56553149567189</v>
      </c>
      <c r="I7">
        <v>1.4215767445725599E-2</v>
      </c>
      <c r="J7">
        <v>178</v>
      </c>
      <c r="K7">
        <v>0</v>
      </c>
      <c r="L7">
        <v>219.832462020431</v>
      </c>
      <c r="M7">
        <v>2.8122022930690602</v>
      </c>
      <c r="O7">
        <f t="shared" si="0"/>
        <v>1.2329999999999988</v>
      </c>
      <c r="P7">
        <f t="shared" si="1"/>
        <v>2.6299464358253104</v>
      </c>
      <c r="Q7">
        <f t="shared" si="2"/>
        <v>2.2947704404343874</v>
      </c>
      <c r="S7">
        <f t="shared" si="3"/>
        <v>-1.75</v>
      </c>
      <c r="T7">
        <f t="shared" si="4"/>
        <v>-1.9977904876216448</v>
      </c>
      <c r="U7">
        <f t="shared" si="5"/>
        <v>-1.9373782112389222</v>
      </c>
      <c r="W7">
        <f t="shared" si="6"/>
        <v>3.7008969232416256E-2</v>
      </c>
      <c r="X7">
        <f t="shared" si="7"/>
        <v>1.0944029051252802E-2</v>
      </c>
      <c r="Z7">
        <v>9.9</v>
      </c>
      <c r="AA7">
        <v>1016.57077625571</v>
      </c>
      <c r="AB7">
        <v>1309.3118796050301</v>
      </c>
      <c r="AC7">
        <v>7.8759958021896104</v>
      </c>
      <c r="AD7">
        <v>3.4500227865567901</v>
      </c>
    </row>
    <row r="8" spans="1:30">
      <c r="A8">
        <v>1410358572</v>
      </c>
      <c r="B8">
        <v>11.646000000000001</v>
      </c>
      <c r="C8">
        <v>12.847</v>
      </c>
      <c r="D8">
        <v>308.18796992481202</v>
      </c>
      <c r="E8">
        <v>55.399648488723102</v>
      </c>
      <c r="F8">
        <v>11.968281609510401</v>
      </c>
      <c r="G8">
        <v>0.36836866052439599</v>
      </c>
      <c r="H8">
        <v>2.4553086441277099</v>
      </c>
      <c r="I8">
        <v>0.11052409636173199</v>
      </c>
      <c r="J8">
        <v>133</v>
      </c>
      <c r="K8">
        <v>0</v>
      </c>
      <c r="L8">
        <v>105.395953289869</v>
      </c>
      <c r="M8">
        <v>3.09288189872687</v>
      </c>
      <c r="O8">
        <f t="shared" si="0"/>
        <v>1.2009999999999987</v>
      </c>
      <c r="P8">
        <f t="shared" si="1"/>
        <v>1.9319607947808599</v>
      </c>
      <c r="Q8">
        <f t="shared" si="2"/>
        <v>3.0969401591848307</v>
      </c>
      <c r="S8">
        <f t="shared" si="3"/>
        <v>-1.7460000000000004</v>
      </c>
      <c r="T8">
        <f t="shared" si="4"/>
        <v>-1.2958048465771945</v>
      </c>
      <c r="U8">
        <f t="shared" si="5"/>
        <v>-2.7355479299893659</v>
      </c>
      <c r="W8">
        <f t="shared" si="6"/>
        <v>0.17110406409352907</v>
      </c>
      <c r="X8">
        <f t="shared" si="7"/>
        <v>2.8545634366776262E-2</v>
      </c>
      <c r="Z8">
        <v>9.9</v>
      </c>
      <c r="AA8">
        <v>1016.57077625571</v>
      </c>
      <c r="AB8">
        <v>1309.3118796050301</v>
      </c>
      <c r="AC8">
        <v>7.8759958021896104</v>
      </c>
      <c r="AD8">
        <v>3.4500227865567901</v>
      </c>
    </row>
    <row r="9" spans="1:30">
      <c r="A9">
        <v>1410359754</v>
      </c>
      <c r="B9">
        <v>11.553000000000001</v>
      </c>
      <c r="C9">
        <v>12.632</v>
      </c>
      <c r="D9">
        <v>228.39153439153401</v>
      </c>
      <c r="E9">
        <v>31.5960146032794</v>
      </c>
      <c r="F9">
        <v>20.6634120421894</v>
      </c>
      <c r="G9">
        <v>0.50071108141868303</v>
      </c>
      <c r="H9">
        <v>1.82521182865595</v>
      </c>
      <c r="I9">
        <v>5.6784091532212297E-2</v>
      </c>
      <c r="J9">
        <v>189</v>
      </c>
      <c r="K9">
        <v>0</v>
      </c>
      <c r="L9">
        <v>187.47472683650099</v>
      </c>
      <c r="M9">
        <v>28.877169693117999</v>
      </c>
      <c r="O9">
        <f t="shared" si="0"/>
        <v>1.0789999999999988</v>
      </c>
      <c r="P9">
        <f t="shared" si="1"/>
        <v>2.3502999944452903</v>
      </c>
      <c r="Q9">
        <f t="shared" si="2"/>
        <v>2.5646431763105575</v>
      </c>
      <c r="S9">
        <f t="shared" si="3"/>
        <v>-1.6530000000000005</v>
      </c>
      <c r="T9">
        <f t="shared" si="4"/>
        <v>-1.6211440462416247</v>
      </c>
      <c r="U9">
        <f t="shared" si="5"/>
        <v>-2.1102509471150932</v>
      </c>
      <c r="W9">
        <f t="shared" si="6"/>
        <v>0.13230192475970459</v>
      </c>
      <c r="X9">
        <f t="shared" si="7"/>
        <v>0.1526878020368192</v>
      </c>
      <c r="Z9">
        <v>9.9</v>
      </c>
      <c r="AA9">
        <v>1016.57077625571</v>
      </c>
      <c r="AB9">
        <v>1309.3118796050301</v>
      </c>
      <c r="AC9">
        <v>7.8759958021896104</v>
      </c>
      <c r="AD9">
        <v>3.4500227865567901</v>
      </c>
    </row>
    <row r="10" spans="1:30">
      <c r="A10">
        <v>1410358786</v>
      </c>
      <c r="B10">
        <v>11.529</v>
      </c>
      <c r="C10">
        <v>12.579000000000001</v>
      </c>
      <c r="D10">
        <v>220.16279069767401</v>
      </c>
      <c r="E10">
        <v>42.547655181506101</v>
      </c>
      <c r="F10">
        <v>17.580897565255601</v>
      </c>
      <c r="G10">
        <v>0.44670377118808102</v>
      </c>
      <c r="H10">
        <v>2.05731310957318</v>
      </c>
      <c r="I10">
        <v>9.0169532894052606E-2</v>
      </c>
      <c r="J10">
        <v>129</v>
      </c>
      <c r="K10">
        <v>0</v>
      </c>
      <c r="L10">
        <v>145.01656408730901</v>
      </c>
      <c r="M10">
        <v>3.1900410691939398</v>
      </c>
      <c r="O10">
        <f t="shared" si="0"/>
        <v>1.0500000000000007</v>
      </c>
      <c r="P10">
        <f t="shared" si="1"/>
        <v>2.4141401961555253</v>
      </c>
      <c r="Q10">
        <f t="shared" si="2"/>
        <v>2.8674559723287469</v>
      </c>
      <c r="S10">
        <f t="shared" si="3"/>
        <v>-1.6289999999999996</v>
      </c>
      <c r="T10">
        <f t="shared" si="4"/>
        <v>-1.6609842479518591</v>
      </c>
      <c r="U10">
        <f t="shared" si="5"/>
        <v>-2.3890637431332813</v>
      </c>
      <c r="W10">
        <f t="shared" si="6"/>
        <v>0.18345410585641342</v>
      </c>
      <c r="X10">
        <f t="shared" si="7"/>
        <v>2.0767730100386572E-2</v>
      </c>
      <c r="Z10">
        <v>9.9</v>
      </c>
      <c r="AA10">
        <v>1016.57077625571</v>
      </c>
      <c r="AB10">
        <v>1309.3118796050301</v>
      </c>
      <c r="AC10">
        <v>7.8759958021896104</v>
      </c>
      <c r="AD10">
        <v>3.4500227865567901</v>
      </c>
    </row>
    <row r="11" spans="1:30">
      <c r="A11">
        <v>1410359986</v>
      </c>
      <c r="B11">
        <v>11.488</v>
      </c>
      <c r="C11">
        <v>12.590999999999999</v>
      </c>
      <c r="D11">
        <v>369.20987654320999</v>
      </c>
      <c r="E11">
        <v>55.990822614492899</v>
      </c>
      <c r="F11">
        <v>16.0669188243821</v>
      </c>
      <c r="G11">
        <v>0.51668832919917895</v>
      </c>
      <c r="H11">
        <v>2.2935717923966599</v>
      </c>
      <c r="I11">
        <v>0.10657734966402101</v>
      </c>
      <c r="J11">
        <v>162</v>
      </c>
      <c r="K11">
        <v>0</v>
      </c>
      <c r="L11">
        <v>121.836701929535</v>
      </c>
      <c r="M11">
        <v>3.5149153981538999</v>
      </c>
      <c r="O11">
        <f t="shared" si="0"/>
        <v>1.1029999999999998</v>
      </c>
      <c r="P11">
        <f t="shared" si="1"/>
        <v>1.8938167247569382</v>
      </c>
      <c r="Q11">
        <f t="shared" si="2"/>
        <v>3.0975546642241518</v>
      </c>
      <c r="S11">
        <f t="shared" si="3"/>
        <v>-1.5879999999999992</v>
      </c>
      <c r="T11">
        <f t="shared" si="4"/>
        <v>-1.0996607765532709</v>
      </c>
      <c r="U11">
        <f t="shared" si="5"/>
        <v>-2.5781624350286858</v>
      </c>
      <c r="W11">
        <f t="shared" si="6"/>
        <v>0.14492220555360058</v>
      </c>
      <c r="X11">
        <f t="shared" si="7"/>
        <v>2.8022377914656449E-2</v>
      </c>
      <c r="Z11">
        <v>9.9</v>
      </c>
      <c r="AA11">
        <v>1016.57077625571</v>
      </c>
      <c r="AB11">
        <v>1309.3118796050301</v>
      </c>
      <c r="AC11">
        <v>7.8759958021896104</v>
      </c>
      <c r="AD11">
        <v>3.4500227865567901</v>
      </c>
    </row>
    <row r="12" spans="1:30">
      <c r="A12">
        <v>1400362850</v>
      </c>
      <c r="B12">
        <v>11.465999999999999</v>
      </c>
      <c r="C12">
        <v>12.432</v>
      </c>
      <c r="D12">
        <v>291.77049180327901</v>
      </c>
      <c r="E12">
        <v>53.964155176601999</v>
      </c>
      <c r="F12">
        <v>14.783351318595701</v>
      </c>
      <c r="G12">
        <v>0.58391295242124797</v>
      </c>
      <c r="H12">
        <v>2.7105708936975899</v>
      </c>
      <c r="I12">
        <v>0.16903500789454101</v>
      </c>
      <c r="J12">
        <v>122</v>
      </c>
      <c r="K12">
        <v>0</v>
      </c>
      <c r="L12">
        <v>114.143509259089</v>
      </c>
      <c r="M12">
        <v>3.5697215270664802</v>
      </c>
      <c r="O12">
        <f t="shared" si="0"/>
        <v>0.96600000000000108</v>
      </c>
      <c r="P12">
        <f t="shared" si="1"/>
        <v>2.171396581440721</v>
      </c>
      <c r="Q12">
        <f t="shared" si="2"/>
        <v>3.1903719487853817</v>
      </c>
      <c r="S12">
        <f t="shared" si="3"/>
        <v>-1.5659999999999989</v>
      </c>
      <c r="T12">
        <f t="shared" si="4"/>
        <v>-1.3552406332370537</v>
      </c>
      <c r="U12">
        <f t="shared" si="5"/>
        <v>-2.6489797195899163</v>
      </c>
      <c r="W12">
        <f t="shared" si="6"/>
        <v>0.17587439612507438</v>
      </c>
      <c r="X12">
        <f t="shared" si="7"/>
        <v>3.0578007172698651E-2</v>
      </c>
      <c r="Z12">
        <v>9.9</v>
      </c>
      <c r="AA12">
        <v>1016.57077625571</v>
      </c>
      <c r="AB12">
        <v>1309.3118796050301</v>
      </c>
      <c r="AC12">
        <v>7.8759958021896104</v>
      </c>
      <c r="AD12">
        <v>3.4500227865567901</v>
      </c>
    </row>
    <row r="13" spans="1:30">
      <c r="A13">
        <v>1410358544</v>
      </c>
      <c r="B13">
        <v>11.311999999999999</v>
      </c>
      <c r="C13">
        <v>12.218</v>
      </c>
      <c r="D13">
        <v>224.50943396226401</v>
      </c>
      <c r="E13">
        <v>6.9840205987678603</v>
      </c>
      <c r="F13">
        <v>27.849889867570202</v>
      </c>
      <c r="G13">
        <v>0.46721688223006702</v>
      </c>
      <c r="H13">
        <v>1.67891088628886</v>
      </c>
      <c r="I13">
        <v>2.9919333240972599E-2</v>
      </c>
      <c r="J13">
        <v>212</v>
      </c>
      <c r="K13">
        <v>0</v>
      </c>
      <c r="L13">
        <v>215.38432151203901</v>
      </c>
      <c r="M13">
        <v>2.7282765621584999</v>
      </c>
      <c r="O13">
        <f t="shared" si="0"/>
        <v>0.90600000000000058</v>
      </c>
      <c r="P13">
        <f t="shared" si="1"/>
        <v>2.6099135126909392</v>
      </c>
      <c r="Q13">
        <f t="shared" si="2"/>
        <v>2.6549647838001427</v>
      </c>
      <c r="S13">
        <f t="shared" si="3"/>
        <v>-1.411999999999999</v>
      </c>
      <c r="T13">
        <f t="shared" si="4"/>
        <v>-1.6397575644872724</v>
      </c>
      <c r="U13">
        <f t="shared" si="5"/>
        <v>-1.9595725546046769</v>
      </c>
      <c r="W13">
        <f t="shared" si="6"/>
        <v>2.4880858389568994E-2</v>
      </c>
      <c r="X13">
        <f t="shared" si="7"/>
        <v>1.0809520476181333E-2</v>
      </c>
      <c r="Z13">
        <v>9.9</v>
      </c>
      <c r="AA13">
        <v>1016.57077625571</v>
      </c>
      <c r="AB13">
        <v>1309.3118796050301</v>
      </c>
      <c r="AC13">
        <v>7.8759958021896104</v>
      </c>
      <c r="AD13">
        <v>3.4500227865567901</v>
      </c>
    </row>
    <row r="14" spans="1:30">
      <c r="A14">
        <v>1410357866</v>
      </c>
      <c r="B14">
        <v>11.304</v>
      </c>
      <c r="C14">
        <v>12.09</v>
      </c>
      <c r="D14">
        <v>234.41509433962301</v>
      </c>
      <c r="E14">
        <v>7.2615829075304097</v>
      </c>
      <c r="F14">
        <v>34.394990474003698</v>
      </c>
      <c r="G14">
        <v>0.44184569749594599</v>
      </c>
      <c r="H14">
        <v>1.61947404849345</v>
      </c>
      <c r="I14">
        <v>1.2662778415601501E-2</v>
      </c>
      <c r="J14">
        <v>212</v>
      </c>
      <c r="K14">
        <v>0</v>
      </c>
      <c r="L14">
        <v>268.35712878945299</v>
      </c>
      <c r="M14">
        <v>2.4762896044148599</v>
      </c>
      <c r="O14">
        <f t="shared" si="0"/>
        <v>0.78599999999999959</v>
      </c>
      <c r="P14">
        <f t="shared" si="1"/>
        <v>2.5710360672007155</v>
      </c>
      <c r="Q14">
        <f t="shared" si="2"/>
        <v>2.4242171584530805</v>
      </c>
      <c r="S14">
        <f t="shared" si="3"/>
        <v>-1.4039999999999999</v>
      </c>
      <c r="T14">
        <f t="shared" si="4"/>
        <v>-1.5928801189970492</v>
      </c>
      <c r="U14">
        <f t="shared" si="5"/>
        <v>-1.7208249292576143</v>
      </c>
      <c r="W14">
        <f t="shared" si="6"/>
        <v>2.4743476338427772E-2</v>
      </c>
      <c r="X14">
        <f t="shared" si="7"/>
        <v>7.1156461178081276E-3</v>
      </c>
      <c r="Z14">
        <v>9.9</v>
      </c>
      <c r="AA14">
        <v>1016.57077625571</v>
      </c>
      <c r="AB14">
        <v>1309.3118796050301</v>
      </c>
      <c r="AC14">
        <v>7.8759958021896104</v>
      </c>
      <c r="AD14">
        <v>3.4500227865567901</v>
      </c>
    </row>
    <row r="15" spans="1:30">
      <c r="A15">
        <v>1410358945</v>
      </c>
      <c r="B15">
        <v>11.273999999999999</v>
      </c>
      <c r="C15">
        <v>12.212999999999999</v>
      </c>
      <c r="D15">
        <v>226.20500000000001</v>
      </c>
      <c r="E15">
        <v>16.913947347529501</v>
      </c>
      <c r="F15">
        <v>26.101554968546498</v>
      </c>
      <c r="G15">
        <v>0.49626896379286001</v>
      </c>
      <c r="H15">
        <v>1.6913054807619201</v>
      </c>
      <c r="I15">
        <v>2.70906355266857E-2</v>
      </c>
      <c r="J15">
        <v>200</v>
      </c>
      <c r="K15">
        <v>0</v>
      </c>
      <c r="L15">
        <v>205.94151836386899</v>
      </c>
      <c r="M15">
        <v>3.2791147416059698</v>
      </c>
      <c r="O15">
        <f t="shared" si="0"/>
        <v>0.93900000000000006</v>
      </c>
      <c r="P15">
        <f t="shared" si="1"/>
        <v>2.6397444993176293</v>
      </c>
      <c r="Q15">
        <f t="shared" si="2"/>
        <v>2.7416402240494477</v>
      </c>
      <c r="S15">
        <f t="shared" si="3"/>
        <v>-1.3739999999999988</v>
      </c>
      <c r="T15">
        <f t="shared" si="4"/>
        <v>-1.6315885511139627</v>
      </c>
      <c r="U15">
        <f t="shared" si="5"/>
        <v>-2.0082479948539813</v>
      </c>
      <c r="W15">
        <f t="shared" si="6"/>
        <v>6.9912071895045891E-2</v>
      </c>
      <c r="X15">
        <f t="shared" si="7"/>
        <v>1.4294363250997755E-2</v>
      </c>
      <c r="Z15">
        <v>9.9</v>
      </c>
      <c r="AA15">
        <v>1016.57077625571</v>
      </c>
      <c r="AB15">
        <v>1309.3118796050301</v>
      </c>
      <c r="AC15">
        <v>7.8759958021896104</v>
      </c>
      <c r="AD15">
        <v>3.4500227865567901</v>
      </c>
    </row>
    <row r="16" spans="1:30">
      <c r="A16">
        <v>1410358075</v>
      </c>
      <c r="B16">
        <v>11.238</v>
      </c>
      <c r="C16">
        <v>12.987</v>
      </c>
      <c r="D16">
        <v>158.76595744680901</v>
      </c>
      <c r="E16">
        <v>6.4987804470352799</v>
      </c>
      <c r="F16">
        <v>21.396429561560101</v>
      </c>
      <c r="G16">
        <v>0.50416394490119898</v>
      </c>
      <c r="H16">
        <v>1.8298862015632</v>
      </c>
      <c r="I16">
        <v>4.1866176082297597E-2</v>
      </c>
      <c r="J16">
        <v>188</v>
      </c>
      <c r="K16">
        <v>0</v>
      </c>
      <c r="L16">
        <v>170.07901054726699</v>
      </c>
      <c r="M16">
        <v>3.0758562750189098</v>
      </c>
      <c r="O16">
        <f t="shared" si="0"/>
        <v>1.7490000000000006</v>
      </c>
      <c r="P16">
        <f t="shared" si="1"/>
        <v>3.0601065330772652</v>
      </c>
      <c r="Q16">
        <f t="shared" si="2"/>
        <v>2.9853731984194223</v>
      </c>
      <c r="S16">
        <f t="shared" si="3"/>
        <v>-1.3379999999999992</v>
      </c>
      <c r="T16">
        <f t="shared" si="4"/>
        <v>-2.0159505848735981</v>
      </c>
      <c r="U16">
        <f t="shared" si="5"/>
        <v>-2.2159809692239554</v>
      </c>
      <c r="W16">
        <f t="shared" si="6"/>
        <v>3.5177586904617586E-2</v>
      </c>
      <c r="X16">
        <f t="shared" si="7"/>
        <v>1.6602814428777535E-2</v>
      </c>
      <c r="Z16">
        <v>9.9</v>
      </c>
      <c r="AA16">
        <v>1016.57077625571</v>
      </c>
      <c r="AB16">
        <v>1309.3118796050301</v>
      </c>
      <c r="AC16">
        <v>7.8759958021896104</v>
      </c>
      <c r="AD16">
        <v>3.4500227865567901</v>
      </c>
    </row>
    <row r="17" spans="1:30">
      <c r="A17">
        <v>1410358482</v>
      </c>
      <c r="B17">
        <v>11.211</v>
      </c>
      <c r="C17">
        <v>13.304</v>
      </c>
      <c r="D17">
        <v>258.86029411764702</v>
      </c>
      <c r="E17">
        <v>50.732003487483503</v>
      </c>
      <c r="F17">
        <v>12.3331501208385</v>
      </c>
      <c r="G17">
        <v>0.44041825269067097</v>
      </c>
      <c r="H17">
        <v>2.3288490178488002</v>
      </c>
      <c r="I17">
        <v>0.10490076807530101</v>
      </c>
      <c r="J17">
        <v>136</v>
      </c>
      <c r="K17">
        <v>0</v>
      </c>
      <c r="L17">
        <v>100.359443783331</v>
      </c>
      <c r="M17">
        <v>3.1925652491694798</v>
      </c>
      <c r="O17">
        <f t="shared" si="0"/>
        <v>2.093</v>
      </c>
      <c r="P17">
        <f t="shared" si="1"/>
        <v>2.556336399289858</v>
      </c>
      <c r="Q17">
        <f t="shared" si="2"/>
        <v>3.5851043857934162</v>
      </c>
      <c r="S17">
        <f t="shared" si="3"/>
        <v>-1.3109999999999999</v>
      </c>
      <c r="T17">
        <f t="shared" si="4"/>
        <v>-1.485180451086193</v>
      </c>
      <c r="U17">
        <f t="shared" si="5"/>
        <v>-2.78871215659795</v>
      </c>
      <c r="W17">
        <f t="shared" si="6"/>
        <v>0.18593232334380927</v>
      </c>
      <c r="X17">
        <f t="shared" si="7"/>
        <v>3.1143567988813459E-2</v>
      </c>
      <c r="Z17">
        <v>9.9</v>
      </c>
      <c r="AA17">
        <v>1016.57077625571</v>
      </c>
      <c r="AB17">
        <v>1309.3118796050301</v>
      </c>
      <c r="AC17">
        <v>7.8759958021896104</v>
      </c>
      <c r="AD17">
        <v>3.4500227865567901</v>
      </c>
    </row>
    <row r="18" spans="1:30">
      <c r="A18">
        <v>1410359001</v>
      </c>
      <c r="B18">
        <v>11.167</v>
      </c>
      <c r="C18">
        <v>12.85</v>
      </c>
      <c r="D18">
        <v>269.295302013423</v>
      </c>
      <c r="E18">
        <v>51.199253779016203</v>
      </c>
      <c r="F18">
        <v>22.367254647669899</v>
      </c>
      <c r="G18">
        <v>0.78641468799443204</v>
      </c>
      <c r="H18">
        <v>1.92492164792548</v>
      </c>
      <c r="I18">
        <v>0.10534603414101799</v>
      </c>
      <c r="J18">
        <v>149</v>
      </c>
      <c r="K18">
        <v>0</v>
      </c>
      <c r="L18">
        <v>160.349946570984</v>
      </c>
      <c r="M18">
        <v>4.3196387270409202</v>
      </c>
      <c r="O18">
        <f t="shared" si="0"/>
        <v>1.6829999999999998</v>
      </c>
      <c r="P18">
        <f t="shared" si="1"/>
        <v>2.5574280574983632</v>
      </c>
      <c r="Q18">
        <f t="shared" si="2"/>
        <v>3.1203279511088979</v>
      </c>
      <c r="S18">
        <f t="shared" si="3"/>
        <v>-1.2669999999999995</v>
      </c>
      <c r="T18">
        <f t="shared" si="4"/>
        <v>-1.4422721092946966</v>
      </c>
      <c r="U18">
        <f t="shared" si="5"/>
        <v>-2.2799357219134322</v>
      </c>
      <c r="W18">
        <f t="shared" si="6"/>
        <v>0.18060025489504805</v>
      </c>
      <c r="X18">
        <f t="shared" si="7"/>
        <v>2.600428989991066E-2</v>
      </c>
      <c r="Z18">
        <v>9.9</v>
      </c>
      <c r="AA18">
        <v>1016.57077625571</v>
      </c>
      <c r="AB18">
        <v>1309.3118796050301</v>
      </c>
      <c r="AC18">
        <v>7.8759958021896104</v>
      </c>
      <c r="AD18">
        <v>3.4500227865567901</v>
      </c>
    </row>
    <row r="19" spans="1:30">
      <c r="A19">
        <v>1410358729</v>
      </c>
      <c r="B19">
        <v>11.125999999999999</v>
      </c>
      <c r="C19">
        <v>12.372</v>
      </c>
      <c r="D19">
        <v>208.38942307692301</v>
      </c>
      <c r="E19">
        <v>17.104874323087198</v>
      </c>
      <c r="F19">
        <v>28.312401790857901</v>
      </c>
      <c r="G19">
        <v>0.49665830890155499</v>
      </c>
      <c r="H19">
        <v>1.6365784282857601</v>
      </c>
      <c r="I19">
        <v>1.9175216726514899E-2</v>
      </c>
      <c r="J19">
        <v>208</v>
      </c>
      <c r="K19">
        <v>0</v>
      </c>
      <c r="L19">
        <v>218.67183340783399</v>
      </c>
      <c r="M19">
        <v>2.8171973060522202</v>
      </c>
      <c r="O19">
        <f t="shared" si="0"/>
        <v>1.2460000000000004</v>
      </c>
      <c r="P19">
        <f t="shared" si="1"/>
        <v>2.8768108191882256</v>
      </c>
      <c r="Q19">
        <f t="shared" si="2"/>
        <v>2.8245178844651608</v>
      </c>
      <c r="S19">
        <f t="shared" si="3"/>
        <v>-1.2259999999999991</v>
      </c>
      <c r="T19">
        <f t="shared" si="4"/>
        <v>-1.7206548709845588</v>
      </c>
      <c r="U19">
        <f t="shared" si="5"/>
        <v>-1.9431256552696954</v>
      </c>
      <c r="W19">
        <f t="shared" si="6"/>
        <v>7.7270283418301666E-2</v>
      </c>
      <c r="X19">
        <f t="shared" si="7"/>
        <v>1.1041300243429752E-2</v>
      </c>
      <c r="Z19">
        <v>9.9</v>
      </c>
      <c r="AA19">
        <v>1016.57077625571</v>
      </c>
      <c r="AB19">
        <v>1309.3118796050301</v>
      </c>
      <c r="AC19">
        <v>7.8759958021896104</v>
      </c>
      <c r="AD19">
        <v>3.4500227865567901</v>
      </c>
    </row>
    <row r="20" spans="1:30">
      <c r="A20">
        <v>1410358915</v>
      </c>
      <c r="B20">
        <v>11.079000000000001</v>
      </c>
      <c r="C20">
        <v>13.51</v>
      </c>
      <c r="D20">
        <v>399.43448275862102</v>
      </c>
      <c r="E20">
        <v>68.897852884605499</v>
      </c>
      <c r="F20">
        <v>16.429550550991902</v>
      </c>
      <c r="G20">
        <v>0.60404620240709905</v>
      </c>
      <c r="H20">
        <v>2.1760787680239102</v>
      </c>
      <c r="I20">
        <v>0.121286409650357</v>
      </c>
      <c r="J20">
        <v>145</v>
      </c>
      <c r="K20">
        <v>0</v>
      </c>
      <c r="L20">
        <v>127.235559090527</v>
      </c>
      <c r="M20">
        <v>5.5976253900656001</v>
      </c>
      <c r="O20">
        <f t="shared" si="0"/>
        <v>2.4309999999999992</v>
      </c>
      <c r="P20">
        <f t="shared" si="1"/>
        <v>2.2173861141530598</v>
      </c>
      <c r="Q20">
        <f t="shared" si="2"/>
        <v>3.4594787437587549</v>
      </c>
      <c r="S20">
        <f t="shared" si="3"/>
        <v>-1.1790000000000003</v>
      </c>
      <c r="T20">
        <f t="shared" si="4"/>
        <v>-1.0142301659493944</v>
      </c>
      <c r="U20">
        <f t="shared" si="5"/>
        <v>-2.5310865145632904</v>
      </c>
      <c r="W20">
        <f t="shared" si="6"/>
        <v>0.16439203090177501</v>
      </c>
      <c r="X20">
        <f t="shared" si="7"/>
        <v>4.388806395549727E-2</v>
      </c>
      <c r="Z20">
        <v>9.9</v>
      </c>
      <c r="AA20">
        <v>1016.57077625571</v>
      </c>
      <c r="AB20">
        <v>1309.3118796050301</v>
      </c>
      <c r="AC20">
        <v>7.8759958021896104</v>
      </c>
      <c r="AD20">
        <v>3.4500227865567901</v>
      </c>
    </row>
    <row r="21" spans="1:30">
      <c r="A21">
        <v>1410359605</v>
      </c>
      <c r="B21">
        <v>11.045</v>
      </c>
      <c r="C21">
        <v>11.846</v>
      </c>
      <c r="D21">
        <v>240.84946236559099</v>
      </c>
      <c r="E21">
        <v>31.485261746994301</v>
      </c>
      <c r="F21">
        <v>22.024530538670401</v>
      </c>
      <c r="G21">
        <v>0.46947439117581002</v>
      </c>
      <c r="H21">
        <v>1.76994696953259</v>
      </c>
      <c r="I21">
        <v>3.1675173165704798E-2</v>
      </c>
      <c r="J21">
        <v>186</v>
      </c>
      <c r="K21">
        <v>0</v>
      </c>
      <c r="L21">
        <v>177.52794401723199</v>
      </c>
      <c r="M21">
        <v>3.09071486601353</v>
      </c>
      <c r="O21">
        <f t="shared" si="0"/>
        <v>0.80100000000000016</v>
      </c>
      <c r="P21">
        <f t="shared" si="1"/>
        <v>2.8006357969976765</v>
      </c>
      <c r="Q21">
        <f t="shared" si="2"/>
        <v>3.1318331913489814</v>
      </c>
      <c r="S21">
        <f t="shared" si="3"/>
        <v>-1.1449999999999996</v>
      </c>
      <c r="T21">
        <f t="shared" si="4"/>
        <v>-1.5634798487940103</v>
      </c>
      <c r="U21">
        <f t="shared" si="5"/>
        <v>-2.1694409621535158</v>
      </c>
      <c r="W21">
        <f t="shared" si="6"/>
        <v>0.12501390215274366</v>
      </c>
      <c r="X21">
        <f t="shared" si="7"/>
        <v>1.5882583842025344E-2</v>
      </c>
      <c r="Z21">
        <v>9.9</v>
      </c>
      <c r="AA21">
        <v>1016.57077625571</v>
      </c>
      <c r="AB21">
        <v>1309.3118796050301</v>
      </c>
      <c r="AC21">
        <v>7.8759958021896104</v>
      </c>
      <c r="AD21">
        <v>3.4500227865567901</v>
      </c>
    </row>
    <row r="22" spans="1:30">
      <c r="A22">
        <v>1410359109</v>
      </c>
      <c r="B22">
        <v>11.01</v>
      </c>
      <c r="C22">
        <v>11.756</v>
      </c>
      <c r="D22">
        <v>314.19266055045898</v>
      </c>
      <c r="E22">
        <v>7.6962770547635504</v>
      </c>
      <c r="F22">
        <v>51.541383716904498</v>
      </c>
      <c r="G22">
        <v>0.50212932698588597</v>
      </c>
      <c r="H22">
        <v>1.46119025234142</v>
      </c>
      <c r="I22">
        <v>6.1213562434238398E-3</v>
      </c>
      <c r="J22">
        <v>218</v>
      </c>
      <c r="K22">
        <v>0</v>
      </c>
      <c r="L22">
        <v>368.25491422449301</v>
      </c>
      <c r="M22">
        <v>2.8381557952310899</v>
      </c>
      <c r="O22">
        <f t="shared" si="0"/>
        <v>0.74600000000000044</v>
      </c>
      <c r="P22">
        <f t="shared" si="1"/>
        <v>2.5470099104271355</v>
      </c>
      <c r="Q22">
        <f t="shared" si="2"/>
        <v>2.3746286223719171</v>
      </c>
      <c r="S22">
        <f t="shared" si="3"/>
        <v>-1.1099999999999994</v>
      </c>
      <c r="T22">
        <f t="shared" si="4"/>
        <v>-1.2748539622234691</v>
      </c>
      <c r="U22">
        <f t="shared" si="5"/>
        <v>-1.3772363931764522</v>
      </c>
      <c r="W22">
        <f t="shared" si="6"/>
        <v>1.7895595049675306E-2</v>
      </c>
      <c r="X22">
        <f t="shared" si="7"/>
        <v>5.4785921842703811E-3</v>
      </c>
      <c r="Z22">
        <v>9.9</v>
      </c>
      <c r="AA22">
        <v>1016.57077625571</v>
      </c>
      <c r="AB22">
        <v>1309.3118796050301</v>
      </c>
      <c r="AC22">
        <v>7.8759958021896104</v>
      </c>
      <c r="AD22">
        <v>3.4500227865567901</v>
      </c>
    </row>
    <row r="23" spans="1:30">
      <c r="A23">
        <v>1410359279</v>
      </c>
      <c r="B23">
        <v>11.003</v>
      </c>
      <c r="C23">
        <v>12.866</v>
      </c>
      <c r="D23">
        <v>192.567708333333</v>
      </c>
      <c r="E23">
        <v>7.2226366396954198</v>
      </c>
      <c r="F23">
        <v>35.0776163717291</v>
      </c>
      <c r="G23">
        <v>0.48673299997712899</v>
      </c>
      <c r="H23">
        <v>1.52073440462748</v>
      </c>
      <c r="I23">
        <v>1.34850631966342E-2</v>
      </c>
      <c r="J23">
        <v>192</v>
      </c>
      <c r="K23">
        <v>0</v>
      </c>
      <c r="L23">
        <v>251.06914572433601</v>
      </c>
      <c r="M23">
        <v>2.5526779181980199</v>
      </c>
      <c r="O23">
        <f t="shared" si="0"/>
        <v>1.8629999999999995</v>
      </c>
      <c r="P23">
        <f t="shared" si="1"/>
        <v>3.0855413447995925</v>
      </c>
      <c r="Q23">
        <f t="shared" si="2"/>
        <v>2.7975166378213778</v>
      </c>
      <c r="S23">
        <f t="shared" si="3"/>
        <v>-1.1029999999999998</v>
      </c>
      <c r="T23">
        <f t="shared" si="4"/>
        <v>-1.8063853965959269</v>
      </c>
      <c r="U23">
        <f t="shared" si="5"/>
        <v>-1.7931244086259119</v>
      </c>
      <c r="W23">
        <f t="shared" si="6"/>
        <v>3.15981426190588E-2</v>
      </c>
      <c r="X23">
        <f t="shared" si="7"/>
        <v>8.1260495993005222E-3</v>
      </c>
      <c r="Z23">
        <v>9.9</v>
      </c>
      <c r="AA23">
        <v>1016.57077625571</v>
      </c>
      <c r="AB23">
        <v>1309.3118796050301</v>
      </c>
      <c r="AC23">
        <v>7.8759958021896104</v>
      </c>
      <c r="AD23">
        <v>3.4500227865567901</v>
      </c>
    </row>
    <row r="24" spans="1:30">
      <c r="A24">
        <v>1410358032</v>
      </c>
      <c r="B24">
        <v>10.997</v>
      </c>
      <c r="C24">
        <v>13.398999999999999</v>
      </c>
      <c r="D24">
        <v>297.43975903614501</v>
      </c>
      <c r="E24">
        <v>43.533118628635499</v>
      </c>
      <c r="F24">
        <v>18.495498477340899</v>
      </c>
      <c r="G24">
        <v>0.51443361587418801</v>
      </c>
      <c r="H24">
        <v>2.2953216568321801</v>
      </c>
      <c r="I24">
        <v>0.138115256893143</v>
      </c>
      <c r="J24">
        <v>166</v>
      </c>
      <c r="K24">
        <v>0</v>
      </c>
      <c r="L24">
        <v>137.15619362260401</v>
      </c>
      <c r="M24">
        <v>3.19629300335962</v>
      </c>
      <c r="O24">
        <f t="shared" si="0"/>
        <v>2.4019999999999992</v>
      </c>
      <c r="P24">
        <f t="shared" si="1"/>
        <v>2.6195024485138454</v>
      </c>
      <c r="Q24">
        <f t="shared" si="2"/>
        <v>3.4599614399739043</v>
      </c>
      <c r="S24">
        <f t="shared" si="3"/>
        <v>-1.0969999999999995</v>
      </c>
      <c r="T24">
        <f t="shared" si="4"/>
        <v>-1.3343465003101782</v>
      </c>
      <c r="U24">
        <f t="shared" si="5"/>
        <v>-2.4495692107784381</v>
      </c>
      <c r="W24">
        <f t="shared" si="6"/>
        <v>0.13992259155578401</v>
      </c>
      <c r="X24">
        <f t="shared" si="7"/>
        <v>2.2154577906054573E-2</v>
      </c>
      <c r="Z24">
        <v>9.9</v>
      </c>
      <c r="AA24">
        <v>1016.57077625571</v>
      </c>
      <c r="AB24">
        <v>1309.3118796050301</v>
      </c>
      <c r="AC24">
        <v>7.8759958021896104</v>
      </c>
      <c r="AD24">
        <v>3.4500227865567901</v>
      </c>
    </row>
    <row r="25" spans="1:30">
      <c r="A25">
        <v>1410358940</v>
      </c>
      <c r="B25">
        <v>10.98</v>
      </c>
      <c r="C25">
        <v>11.936999999999999</v>
      </c>
      <c r="D25">
        <v>277.35779816513798</v>
      </c>
      <c r="E25">
        <v>7.1140978529660099</v>
      </c>
      <c r="F25">
        <v>28.704130041653698</v>
      </c>
      <c r="G25">
        <v>0.44684773711286002</v>
      </c>
      <c r="H25">
        <v>1.87995482219055</v>
      </c>
      <c r="I25">
        <v>2.0734336868074001E-2</v>
      </c>
      <c r="J25">
        <v>218</v>
      </c>
      <c r="K25">
        <v>0</v>
      </c>
      <c r="L25">
        <v>249.54782708198499</v>
      </c>
      <c r="M25">
        <v>2.9233063497860701</v>
      </c>
      <c r="O25">
        <f t="shared" si="0"/>
        <v>0.95699999999999896</v>
      </c>
      <c r="P25">
        <f t="shared" si="1"/>
        <v>2.7123990475791615</v>
      </c>
      <c r="Q25">
        <f t="shared" si="2"/>
        <v>2.8271155184158268</v>
      </c>
      <c r="S25">
        <f t="shared" si="3"/>
        <v>-1.08</v>
      </c>
      <c r="T25">
        <f t="shared" si="4"/>
        <v>-1.4102430993754962</v>
      </c>
      <c r="U25">
        <f t="shared" si="5"/>
        <v>-1.799723289220361</v>
      </c>
      <c r="W25">
        <f t="shared" si="6"/>
        <v>1.9118021886639358E-2</v>
      </c>
      <c r="X25">
        <f t="shared" si="7"/>
        <v>9.7877021304115797E-3</v>
      </c>
      <c r="Z25">
        <v>9.9</v>
      </c>
      <c r="AA25">
        <v>1016.57077625571</v>
      </c>
      <c r="AB25">
        <v>1309.3118796050301</v>
      </c>
      <c r="AC25">
        <v>7.8759958021896104</v>
      </c>
      <c r="AD25">
        <v>3.4500227865567901</v>
      </c>
    </row>
    <row r="26" spans="1:30">
      <c r="A26">
        <v>1410357409</v>
      </c>
      <c r="B26">
        <v>10.974</v>
      </c>
      <c r="C26">
        <v>11.500999999999999</v>
      </c>
      <c r="D26">
        <v>296.17889908256899</v>
      </c>
      <c r="E26">
        <v>7.2717317838043201</v>
      </c>
      <c r="F26">
        <v>41.212503969476302</v>
      </c>
      <c r="G26">
        <v>0.61123590528379901</v>
      </c>
      <c r="H26">
        <v>1.6271655894599</v>
      </c>
      <c r="I26">
        <v>1.5710346134798402E-2</v>
      </c>
      <c r="J26">
        <v>218</v>
      </c>
      <c r="K26">
        <v>0</v>
      </c>
      <c r="L26">
        <v>320.022726156386</v>
      </c>
      <c r="M26">
        <v>3.3085139678189699</v>
      </c>
      <c r="O26">
        <f t="shared" si="0"/>
        <v>0.52699999999999925</v>
      </c>
      <c r="P26">
        <f t="shared" si="1"/>
        <v>2.6471147137810771</v>
      </c>
      <c r="Q26">
        <f t="shared" si="2"/>
        <v>2.5630479487794897</v>
      </c>
      <c r="S26">
        <f t="shared" si="3"/>
        <v>-1.0739999999999998</v>
      </c>
      <c r="T26">
        <f t="shared" si="4"/>
        <v>-1.3389587655774113</v>
      </c>
      <c r="U26">
        <f t="shared" si="5"/>
        <v>-1.5296557195840241</v>
      </c>
      <c r="W26">
        <f t="shared" si="6"/>
        <v>1.7955381458928388E-2</v>
      </c>
      <c r="X26">
        <f t="shared" si="7"/>
        <v>8.3099780776791921E-3</v>
      </c>
      <c r="Z26">
        <v>9.9</v>
      </c>
      <c r="AA26">
        <v>1016.57077625571</v>
      </c>
      <c r="AB26">
        <v>1309.3118796050301</v>
      </c>
      <c r="AC26">
        <v>7.8759958021896104</v>
      </c>
      <c r="AD26">
        <v>3.4500227865567901</v>
      </c>
    </row>
    <row r="27" spans="1:30">
      <c r="A27">
        <v>1410359308</v>
      </c>
      <c r="B27">
        <v>10.964</v>
      </c>
      <c r="C27">
        <v>13.364000000000001</v>
      </c>
      <c r="D27">
        <v>487.61313868613098</v>
      </c>
      <c r="E27">
        <v>83.979851171955403</v>
      </c>
      <c r="F27">
        <v>14.912166991684501</v>
      </c>
      <c r="G27">
        <v>0.87951566735360798</v>
      </c>
      <c r="H27">
        <v>2.7349510205274501</v>
      </c>
      <c r="I27">
        <v>0.178390991265751</v>
      </c>
      <c r="J27">
        <v>137</v>
      </c>
      <c r="K27">
        <v>0</v>
      </c>
      <c r="L27">
        <v>106.11440769121501</v>
      </c>
      <c r="M27">
        <v>3.2120649178666101</v>
      </c>
      <c r="O27">
        <f t="shared" si="0"/>
        <v>2.4000000000000004</v>
      </c>
      <c r="P27">
        <f t="shared" si="1"/>
        <v>2.1158115021890467</v>
      </c>
      <c r="Q27">
        <f t="shared" si="2"/>
        <v>3.7715641143279903</v>
      </c>
      <c r="S27">
        <f t="shared" si="3"/>
        <v>-1.0640000000000001</v>
      </c>
      <c r="T27">
        <f t="shared" si="4"/>
        <v>-0.79765555398538013</v>
      </c>
      <c r="U27">
        <f t="shared" si="5"/>
        <v>-2.7281718851325252</v>
      </c>
      <c r="W27">
        <f t="shared" si="6"/>
        <v>0.16414929275136869</v>
      </c>
      <c r="X27">
        <f t="shared" si="7"/>
        <v>2.9520313491483208E-2</v>
      </c>
      <c r="Z27">
        <v>9.9</v>
      </c>
      <c r="AA27">
        <v>1016.57077625571</v>
      </c>
      <c r="AB27">
        <v>1309.3118796050301</v>
      </c>
      <c r="AC27">
        <v>7.8759958021896104</v>
      </c>
      <c r="AD27">
        <v>3.4500227865567901</v>
      </c>
    </row>
    <row r="28" spans="1:30">
      <c r="A28">
        <v>1410357897</v>
      </c>
      <c r="B28">
        <v>10.933999999999999</v>
      </c>
      <c r="C28">
        <v>11.715</v>
      </c>
      <c r="D28">
        <v>300.60829493087601</v>
      </c>
      <c r="E28">
        <v>7.83701992947812</v>
      </c>
      <c r="F28">
        <v>51.204184835533297</v>
      </c>
      <c r="G28">
        <v>0.51867724016421102</v>
      </c>
      <c r="H28">
        <v>1.5354362564237201</v>
      </c>
      <c r="I28">
        <v>8.6821113794023699E-3</v>
      </c>
      <c r="J28">
        <v>217</v>
      </c>
      <c r="K28">
        <v>0</v>
      </c>
      <c r="L28">
        <v>385.80813929413</v>
      </c>
      <c r="M28">
        <v>2.7783144646181399</v>
      </c>
      <c r="O28">
        <f t="shared" si="0"/>
        <v>0.78100000000000058</v>
      </c>
      <c r="P28">
        <f t="shared" si="1"/>
        <v>2.6709975993511179</v>
      </c>
      <c r="Q28">
        <f t="shared" si="2"/>
        <v>2.4000715359939448</v>
      </c>
      <c r="S28">
        <f t="shared" si="3"/>
        <v>-1.0339999999999989</v>
      </c>
      <c r="T28">
        <f t="shared" si="4"/>
        <v>-1.3228416511474519</v>
      </c>
      <c r="U28">
        <f t="shared" si="5"/>
        <v>-1.3266793067984783</v>
      </c>
      <c r="W28">
        <f t="shared" si="6"/>
        <v>1.9563599993227987E-2</v>
      </c>
      <c r="X28">
        <f t="shared" si="7"/>
        <v>4.933537560576351E-3</v>
      </c>
      <c r="Z28">
        <v>9.9</v>
      </c>
      <c r="AA28">
        <v>1016.57077625571</v>
      </c>
      <c r="AB28">
        <v>1309.3118796050301</v>
      </c>
      <c r="AC28">
        <v>7.8759958021896104</v>
      </c>
      <c r="AD28">
        <v>3.4500227865567901</v>
      </c>
    </row>
    <row r="29" spans="1:30">
      <c r="A29">
        <v>1410358538</v>
      </c>
      <c r="B29">
        <v>10.929</v>
      </c>
      <c r="C29">
        <v>12.816000000000001</v>
      </c>
      <c r="D29">
        <v>179.89759036144599</v>
      </c>
      <c r="E29">
        <v>7.1973287285816001</v>
      </c>
      <c r="F29">
        <v>21.9675738535025</v>
      </c>
      <c r="G29">
        <v>0.49797931204219997</v>
      </c>
      <c r="H29">
        <v>1.8401308051510601</v>
      </c>
      <c r="I29">
        <v>5.7940343471207197E-2</v>
      </c>
      <c r="J29">
        <v>166</v>
      </c>
      <c r="K29">
        <v>0</v>
      </c>
      <c r="L29">
        <v>176.98580440362599</v>
      </c>
      <c r="M29">
        <v>2.8713903337901101</v>
      </c>
      <c r="O29">
        <f t="shared" si="0"/>
        <v>1.8870000000000005</v>
      </c>
      <c r="P29">
        <f t="shared" si="1"/>
        <v>3.2334366344340086</v>
      </c>
      <c r="Q29">
        <f t="shared" si="2"/>
        <v>3.2511539148357169</v>
      </c>
      <c r="S29">
        <f t="shared" si="3"/>
        <v>-1.0289999999999999</v>
      </c>
      <c r="T29">
        <f t="shared" si="4"/>
        <v>-1.8802806862303425</v>
      </c>
      <c r="U29">
        <f t="shared" si="5"/>
        <v>-2.1727616856402507</v>
      </c>
      <c r="W29">
        <f t="shared" si="6"/>
        <v>3.4212174291995412E-2</v>
      </c>
      <c r="X29">
        <f t="shared" si="7"/>
        <v>1.4616312593044523E-2</v>
      </c>
      <c r="Z29">
        <v>9.9</v>
      </c>
      <c r="AA29">
        <v>1016.57077625571</v>
      </c>
      <c r="AB29">
        <v>1309.3118796050301</v>
      </c>
      <c r="AC29">
        <v>7.8759958021896104</v>
      </c>
      <c r="AD29">
        <v>3.4500227865567901</v>
      </c>
    </row>
    <row r="30" spans="1:30">
      <c r="A30">
        <v>1410359648</v>
      </c>
      <c r="B30">
        <v>10.927</v>
      </c>
      <c r="C30">
        <v>11.18</v>
      </c>
      <c r="D30">
        <v>301.70642201834897</v>
      </c>
      <c r="E30">
        <v>8.0156651753954904</v>
      </c>
      <c r="F30">
        <v>47.380232735628397</v>
      </c>
      <c r="G30">
        <v>0.54191042301980497</v>
      </c>
      <c r="H30">
        <v>1.5656065062687301</v>
      </c>
      <c r="I30">
        <v>1.19673633663357E-2</v>
      </c>
      <c r="J30">
        <v>218</v>
      </c>
      <c r="K30">
        <v>0</v>
      </c>
      <c r="L30">
        <v>361.49535975340501</v>
      </c>
      <c r="M30">
        <v>3.1291646992339102</v>
      </c>
      <c r="O30">
        <f t="shared" si="0"/>
        <v>0.25300000000000011</v>
      </c>
      <c r="P30">
        <f t="shared" si="1"/>
        <v>2.6740386137119483</v>
      </c>
      <c r="Q30">
        <f t="shared" si="2"/>
        <v>2.4777431826208947</v>
      </c>
      <c r="S30">
        <f t="shared" si="3"/>
        <v>-1.0269999999999992</v>
      </c>
      <c r="T30">
        <f t="shared" si="4"/>
        <v>-1.3188826655082817</v>
      </c>
      <c r="U30">
        <f t="shared" si="5"/>
        <v>-1.3973509534254283</v>
      </c>
      <c r="W30">
        <f t="shared" si="6"/>
        <v>2.0089612800099133E-2</v>
      </c>
      <c r="X30">
        <f t="shared" si="7"/>
        <v>6.5007312569038689E-3</v>
      </c>
      <c r="Z30">
        <v>9.9</v>
      </c>
      <c r="AA30">
        <v>1016.57077625571</v>
      </c>
      <c r="AB30">
        <v>1309.3118796050301</v>
      </c>
      <c r="AC30">
        <v>7.8759958021896104</v>
      </c>
      <c r="AD30">
        <v>3.4500227865567901</v>
      </c>
    </row>
    <row r="31" spans="1:30">
      <c r="A31">
        <v>1410357483</v>
      </c>
      <c r="B31">
        <v>10.916</v>
      </c>
      <c r="C31">
        <v>11.564</v>
      </c>
      <c r="D31">
        <v>348.02304147465401</v>
      </c>
      <c r="E31">
        <v>7.7021096624914902</v>
      </c>
      <c r="F31">
        <v>48.968781057639497</v>
      </c>
      <c r="G31">
        <v>0.44834528596909001</v>
      </c>
      <c r="H31">
        <v>1.5651952268734901</v>
      </c>
      <c r="I31">
        <v>9.6254416726532493E-3</v>
      </c>
      <c r="J31">
        <v>217</v>
      </c>
      <c r="K31">
        <v>0</v>
      </c>
      <c r="L31">
        <v>376.91607224829397</v>
      </c>
      <c r="M31">
        <v>2.6043504371555999</v>
      </c>
      <c r="O31">
        <f t="shared" si="0"/>
        <v>0.64799999999999969</v>
      </c>
      <c r="P31">
        <f t="shared" si="1"/>
        <v>2.5299800046879195</v>
      </c>
      <c r="Q31">
        <f t="shared" si="2"/>
        <v>2.4433883580214957</v>
      </c>
      <c r="S31">
        <f t="shared" si="3"/>
        <v>-1.016</v>
      </c>
      <c r="T31">
        <f t="shared" si="4"/>
        <v>-1.163824056484253</v>
      </c>
      <c r="U31">
        <f t="shared" si="5"/>
        <v>-1.3519961288260307</v>
      </c>
      <c r="W31">
        <f t="shared" si="6"/>
        <v>1.5386991984812193E-2</v>
      </c>
      <c r="X31">
        <f t="shared" si="7"/>
        <v>4.619094955583769E-3</v>
      </c>
      <c r="Z31">
        <v>9.9</v>
      </c>
      <c r="AA31">
        <v>1016.57077625571</v>
      </c>
      <c r="AB31">
        <v>1309.3118796050301</v>
      </c>
      <c r="AC31">
        <v>7.8759958021896104</v>
      </c>
      <c r="AD31">
        <v>3.4500227865567901</v>
      </c>
    </row>
    <row r="32" spans="1:30">
      <c r="A32">
        <v>1410359794</v>
      </c>
      <c r="B32">
        <v>10.901999999999999</v>
      </c>
      <c r="C32">
        <v>12.968999999999999</v>
      </c>
      <c r="D32">
        <v>218.046153846154</v>
      </c>
      <c r="E32">
        <v>17.277457035697999</v>
      </c>
      <c r="F32">
        <v>30.559621198437199</v>
      </c>
      <c r="G32">
        <v>0.58160704597108404</v>
      </c>
      <c r="H32">
        <v>1.51481663616354</v>
      </c>
      <c r="I32">
        <v>2.0043560026394399E-2</v>
      </c>
      <c r="J32">
        <v>195</v>
      </c>
      <c r="K32">
        <v>0</v>
      </c>
      <c r="L32">
        <v>208.778358216127</v>
      </c>
      <c r="M32">
        <v>3.0916342516570801</v>
      </c>
      <c r="O32">
        <f t="shared" si="0"/>
        <v>2.0670000000000002</v>
      </c>
      <c r="P32">
        <f t="shared" si="1"/>
        <v>3.0516289237963115</v>
      </c>
      <c r="Q32">
        <f t="shared" si="2"/>
        <v>3.0987863048166702</v>
      </c>
      <c r="S32">
        <f t="shared" si="3"/>
        <v>-1.0019999999999989</v>
      </c>
      <c r="T32">
        <f t="shared" si="4"/>
        <v>-1.6714729755926436</v>
      </c>
      <c r="U32">
        <f t="shared" si="5"/>
        <v>-1.9933940756212034</v>
      </c>
      <c r="W32">
        <f t="shared" si="6"/>
        <v>7.4413238991829722E-2</v>
      </c>
      <c r="X32">
        <f t="shared" si="7"/>
        <v>1.3102792029615618E-2</v>
      </c>
      <c r="Z32">
        <v>9.9</v>
      </c>
      <c r="AA32">
        <v>1016.57077625571</v>
      </c>
      <c r="AB32">
        <v>1309.3118796050301</v>
      </c>
      <c r="AC32">
        <v>7.8759958021896104</v>
      </c>
      <c r="AD32">
        <v>3.4500227865567901</v>
      </c>
    </row>
    <row r="33" spans="1:30">
      <c r="A33">
        <v>1410358723</v>
      </c>
      <c r="B33">
        <v>10.891</v>
      </c>
      <c r="C33">
        <v>11.605</v>
      </c>
      <c r="D33">
        <v>378.09589041095899</v>
      </c>
      <c r="E33">
        <v>7.9440625146258101</v>
      </c>
      <c r="F33">
        <v>72.830366718535103</v>
      </c>
      <c r="G33">
        <v>0.51027804020439704</v>
      </c>
      <c r="H33">
        <v>1.4177003983541701</v>
      </c>
      <c r="I33">
        <v>2.9254195948348501E-3</v>
      </c>
      <c r="J33">
        <v>219</v>
      </c>
      <c r="K33">
        <v>0</v>
      </c>
      <c r="L33">
        <v>501.073487676708</v>
      </c>
      <c r="M33">
        <v>2.6151204839295499</v>
      </c>
      <c r="O33">
        <f t="shared" si="0"/>
        <v>0.71400000000000041</v>
      </c>
      <c r="P33">
        <f t="shared" si="1"/>
        <v>2.464995107582439</v>
      </c>
      <c r="Q33">
        <f t="shared" si="2"/>
        <v>2.1592464390643631</v>
      </c>
      <c r="S33">
        <f t="shared" si="3"/>
        <v>-0.99099999999999966</v>
      </c>
      <c r="T33">
        <f t="shared" si="4"/>
        <v>-1.0738391593787731</v>
      </c>
      <c r="U33">
        <f t="shared" si="5"/>
        <v>-1.0428542098688971</v>
      </c>
      <c r="W33">
        <f t="shared" si="6"/>
        <v>1.4196298450295686E-2</v>
      </c>
      <c r="X33">
        <f t="shared" si="7"/>
        <v>2.7946199155708396E-3</v>
      </c>
      <c r="Z33">
        <v>9.9</v>
      </c>
      <c r="AA33">
        <v>1016.57077625571</v>
      </c>
      <c r="AB33">
        <v>1309.3118796050301</v>
      </c>
      <c r="AC33">
        <v>7.8759958021896104</v>
      </c>
      <c r="AD33">
        <v>3.4500227865567901</v>
      </c>
    </row>
    <row r="34" spans="1:30">
      <c r="A34">
        <v>1410359009</v>
      </c>
      <c r="B34">
        <v>10.887</v>
      </c>
      <c r="C34">
        <v>11.757999999999999</v>
      </c>
      <c r="D34">
        <v>236.33980582524299</v>
      </c>
      <c r="E34">
        <v>8.0076052159771098</v>
      </c>
      <c r="F34">
        <v>34.851176769775897</v>
      </c>
      <c r="G34">
        <v>0.580271091090798</v>
      </c>
      <c r="H34">
        <v>1.6450868118864801</v>
      </c>
      <c r="I34">
        <v>1.6949722454038901E-2</v>
      </c>
      <c r="J34">
        <v>206</v>
      </c>
      <c r="K34">
        <v>0</v>
      </c>
      <c r="L34">
        <v>273.545455844598</v>
      </c>
      <c r="M34">
        <v>3.4323645146361899</v>
      </c>
      <c r="O34">
        <f t="shared" si="0"/>
        <v>0.87099999999999866</v>
      </c>
      <c r="P34">
        <f t="shared" si="1"/>
        <v>2.9791578140492216</v>
      </c>
      <c r="Q34">
        <f t="shared" si="2"/>
        <v>2.8204262383888974</v>
      </c>
      <c r="S34">
        <f t="shared" si="3"/>
        <v>-0.9870000000000001</v>
      </c>
      <c r="T34">
        <f t="shared" si="4"/>
        <v>-1.5840018658455555</v>
      </c>
      <c r="U34">
        <f t="shared" si="5"/>
        <v>-1.7000340091934329</v>
      </c>
      <c r="W34">
        <f t="shared" si="6"/>
        <v>2.7797724600788554E-2</v>
      </c>
      <c r="X34">
        <f t="shared" si="7"/>
        <v>1.0681581028344267E-2</v>
      </c>
      <c r="Z34">
        <v>9.9</v>
      </c>
      <c r="AA34">
        <v>1016.57077625571</v>
      </c>
      <c r="AB34">
        <v>1309.3118796050301</v>
      </c>
      <c r="AC34">
        <v>7.8759958021896104</v>
      </c>
      <c r="AD34">
        <v>3.4500227865567901</v>
      </c>
    </row>
    <row r="35" spans="1:30">
      <c r="A35">
        <v>1410359096</v>
      </c>
      <c r="B35">
        <v>10.882</v>
      </c>
      <c r="C35">
        <v>12.778</v>
      </c>
      <c r="D35">
        <v>172.16049382716099</v>
      </c>
      <c r="E35">
        <v>8.6656681988780999</v>
      </c>
      <c r="F35">
        <v>21.4878969732179</v>
      </c>
      <c r="G35">
        <v>0.61739524848560701</v>
      </c>
      <c r="H35">
        <v>1.88105973359155</v>
      </c>
      <c r="I35">
        <v>4.9245238516045002E-2</v>
      </c>
      <c r="J35">
        <v>162</v>
      </c>
      <c r="K35">
        <v>0</v>
      </c>
      <c r="L35">
        <v>171.52803497178101</v>
      </c>
      <c r="M35">
        <v>3.8357128003582099</v>
      </c>
      <c r="O35">
        <f t="shared" si="0"/>
        <v>1.8960000000000008</v>
      </c>
      <c r="P35">
        <f t="shared" si="1"/>
        <v>3.3281662506914493</v>
      </c>
      <c r="Q35">
        <f t="shared" si="2"/>
        <v>3.332162219104065</v>
      </c>
      <c r="S35">
        <f t="shared" si="3"/>
        <v>-0.98199999999999932</v>
      </c>
      <c r="T35">
        <f t="shared" si="4"/>
        <v>-1.9280103024877833</v>
      </c>
      <c r="U35">
        <f t="shared" si="5"/>
        <v>-2.2067699899085982</v>
      </c>
      <c r="W35">
        <f t="shared" si="6"/>
        <v>4.4939968191008317E-2</v>
      </c>
      <c r="X35">
        <f t="shared" si="7"/>
        <v>2.1154624425959945E-2</v>
      </c>
      <c r="Z35">
        <v>9.9</v>
      </c>
      <c r="AA35">
        <v>1016.57077625571</v>
      </c>
      <c r="AB35">
        <v>1309.3118796050301</v>
      </c>
      <c r="AC35">
        <v>7.8759958021896104</v>
      </c>
      <c r="AD35">
        <v>3.4500227865567901</v>
      </c>
    </row>
    <row r="36" spans="1:30">
      <c r="A36">
        <v>1410358284</v>
      </c>
      <c r="B36">
        <v>10.859</v>
      </c>
      <c r="C36">
        <v>13.278</v>
      </c>
      <c r="D36">
        <v>241.666666666667</v>
      </c>
      <c r="E36">
        <v>33.859468663059097</v>
      </c>
      <c r="F36">
        <v>18.786548116412</v>
      </c>
      <c r="G36">
        <v>0.48543142222802099</v>
      </c>
      <c r="H36">
        <v>2.3959351132610198</v>
      </c>
      <c r="I36">
        <v>0.12003146832303301</v>
      </c>
      <c r="J36">
        <v>186</v>
      </c>
      <c r="K36">
        <v>0</v>
      </c>
      <c r="L36">
        <v>147.261308859857</v>
      </c>
      <c r="M36">
        <v>3.5398739185285901</v>
      </c>
      <c r="O36">
        <f t="shared" si="0"/>
        <v>2.4190000000000005</v>
      </c>
      <c r="P36">
        <f t="shared" si="1"/>
        <v>2.98295812037167</v>
      </c>
      <c r="Q36">
        <f t="shared" si="2"/>
        <v>3.5207783595721125</v>
      </c>
      <c r="S36">
        <f t="shared" si="3"/>
        <v>-0.95899999999999963</v>
      </c>
      <c r="T36">
        <f t="shared" si="4"/>
        <v>-1.5598021721680038</v>
      </c>
      <c r="U36">
        <f t="shared" si="5"/>
        <v>-2.3723861303766469</v>
      </c>
      <c r="W36">
        <f t="shared" si="6"/>
        <v>0.13398567779917991</v>
      </c>
      <c r="X36">
        <f t="shared" si="7"/>
        <v>2.2933088530697088E-2</v>
      </c>
      <c r="Z36">
        <v>9.9</v>
      </c>
      <c r="AA36">
        <v>1016.57077625571</v>
      </c>
      <c r="AB36">
        <v>1309.3118796050301</v>
      </c>
      <c r="AC36">
        <v>7.8759958021896104</v>
      </c>
      <c r="AD36">
        <v>3.4500227865567901</v>
      </c>
    </row>
    <row r="37" spans="1:30">
      <c r="A37">
        <v>1410359011</v>
      </c>
      <c r="B37">
        <v>10.832000000000001</v>
      </c>
      <c r="C37">
        <v>11.414</v>
      </c>
      <c r="D37">
        <v>408.08108108108098</v>
      </c>
      <c r="E37">
        <v>8.0213698943961909</v>
      </c>
      <c r="F37">
        <v>76.739755825810406</v>
      </c>
      <c r="G37">
        <v>0.547613021809083</v>
      </c>
      <c r="H37">
        <v>1.4292402249657601</v>
      </c>
      <c r="I37">
        <v>4.8233188411251201E-3</v>
      </c>
      <c r="J37">
        <v>185</v>
      </c>
      <c r="K37">
        <v>0</v>
      </c>
      <c r="L37">
        <v>528.82752291174199</v>
      </c>
      <c r="M37">
        <v>2.66441955683857</v>
      </c>
      <c r="O37">
        <f t="shared" si="0"/>
        <v>0.58199999999999896</v>
      </c>
      <c r="P37">
        <f t="shared" si="1"/>
        <v>2.4411338473754824</v>
      </c>
      <c r="Q37">
        <f t="shared" si="2"/>
        <v>2.159714875023699</v>
      </c>
      <c r="S37">
        <f t="shared" si="3"/>
        <v>-0.93200000000000038</v>
      </c>
      <c r="T37">
        <f t="shared" si="4"/>
        <v>-0.99097789917181667</v>
      </c>
      <c r="U37">
        <f t="shared" si="5"/>
        <v>-0.9843226458282337</v>
      </c>
      <c r="W37">
        <f t="shared" si="6"/>
        <v>1.2755088097979761E-2</v>
      </c>
      <c r="X37">
        <f t="shared" si="7"/>
        <v>2.5994466437366803E-3</v>
      </c>
      <c r="Z37">
        <v>9.9</v>
      </c>
      <c r="AA37">
        <v>1016.57077625571</v>
      </c>
      <c r="AB37">
        <v>1309.3118796050301</v>
      </c>
      <c r="AC37">
        <v>7.8759958021896104</v>
      </c>
      <c r="AD37">
        <v>3.4500227865567901</v>
      </c>
    </row>
    <row r="38" spans="1:30">
      <c r="A38">
        <v>1410359731</v>
      </c>
      <c r="B38">
        <v>10.788</v>
      </c>
      <c r="C38">
        <v>12.911</v>
      </c>
      <c r="D38">
        <v>195.71859296482401</v>
      </c>
      <c r="E38">
        <v>16.410517180904002</v>
      </c>
      <c r="F38">
        <v>31.990721836801001</v>
      </c>
      <c r="G38">
        <v>0.59272784436291104</v>
      </c>
      <c r="H38">
        <v>1.58330908540177</v>
      </c>
      <c r="I38">
        <v>4.0742848725933603E-2</v>
      </c>
      <c r="J38">
        <v>199</v>
      </c>
      <c r="K38">
        <v>0</v>
      </c>
      <c r="L38">
        <v>217.377952281897</v>
      </c>
      <c r="M38">
        <v>3.1584973816706601</v>
      </c>
      <c r="O38">
        <f t="shared" si="0"/>
        <v>2.1229999999999993</v>
      </c>
      <c r="P38">
        <f t="shared" si="1"/>
        <v>3.282919787688602</v>
      </c>
      <c r="Q38">
        <f t="shared" si="2"/>
        <v>3.1689612666302942</v>
      </c>
      <c r="S38">
        <f t="shared" si="3"/>
        <v>-0.8879999999999999</v>
      </c>
      <c r="T38">
        <f t="shared" si="4"/>
        <v>-1.7887638394849368</v>
      </c>
      <c r="U38">
        <f t="shared" si="5"/>
        <v>-1.9495690374348282</v>
      </c>
      <c r="W38">
        <f t="shared" si="6"/>
        <v>7.904101897437088E-2</v>
      </c>
      <c r="X38">
        <f t="shared" si="7"/>
        <v>1.2805072832647424E-2</v>
      </c>
      <c r="Z38">
        <v>9.9</v>
      </c>
      <c r="AA38">
        <v>1016.57077625571</v>
      </c>
      <c r="AB38">
        <v>1309.3118796050301</v>
      </c>
      <c r="AC38">
        <v>7.8759958021896104</v>
      </c>
      <c r="AD38">
        <v>3.4500227865567901</v>
      </c>
    </row>
    <row r="39" spans="1:30">
      <c r="A39">
        <v>1410358367</v>
      </c>
      <c r="B39">
        <v>10.762</v>
      </c>
      <c r="C39">
        <v>12.881</v>
      </c>
      <c r="D39">
        <v>215.82464454976301</v>
      </c>
      <c r="E39">
        <v>7.5186918635322897</v>
      </c>
      <c r="F39">
        <v>41.8746882965997</v>
      </c>
      <c r="G39">
        <v>0.48464653261787699</v>
      </c>
      <c r="H39">
        <v>1.43703501019476</v>
      </c>
      <c r="I39">
        <v>7.7863360413257497E-3</v>
      </c>
      <c r="J39">
        <v>211</v>
      </c>
      <c r="K39">
        <v>0</v>
      </c>
      <c r="L39">
        <v>279.57330051120903</v>
      </c>
      <c r="M39">
        <v>2.4468895827027302</v>
      </c>
      <c r="O39">
        <f t="shared" si="0"/>
        <v>2.1189999999999998</v>
      </c>
      <c r="P39">
        <f t="shared" si="1"/>
        <v>3.2027474141829089</v>
      </c>
      <c r="Q39">
        <f t="shared" si="2"/>
        <v>2.9217607660991636</v>
      </c>
      <c r="S39">
        <f t="shared" si="3"/>
        <v>-0.8620000000000001</v>
      </c>
      <c r="T39">
        <f t="shared" si="4"/>
        <v>-1.6825914659792427</v>
      </c>
      <c r="U39">
        <f t="shared" si="5"/>
        <v>-1.676368536903698</v>
      </c>
      <c r="W39">
        <f t="shared" si="6"/>
        <v>2.8800468964492953E-2</v>
      </c>
      <c r="X39">
        <f t="shared" si="7"/>
        <v>6.6041279084878557E-3</v>
      </c>
      <c r="Z39">
        <v>9.9</v>
      </c>
      <c r="AA39">
        <v>1016.57077625571</v>
      </c>
      <c r="AB39">
        <v>1309.3118796050301</v>
      </c>
      <c r="AC39">
        <v>7.8759958021896104</v>
      </c>
      <c r="AD39">
        <v>3.4500227865567901</v>
      </c>
    </row>
    <row r="40" spans="1:30">
      <c r="A40">
        <v>1410357307</v>
      </c>
      <c r="B40">
        <v>10.75</v>
      </c>
      <c r="C40">
        <v>12.814</v>
      </c>
      <c r="D40">
        <v>225.306451612903</v>
      </c>
      <c r="E40">
        <v>16.0422139495709</v>
      </c>
      <c r="F40">
        <v>17.085740068132399</v>
      </c>
      <c r="G40">
        <v>0.41222109181833599</v>
      </c>
      <c r="H40">
        <v>2.3732046018812598</v>
      </c>
      <c r="I40">
        <v>6.7372653913337993E-2</v>
      </c>
      <c r="J40">
        <v>186</v>
      </c>
      <c r="K40">
        <v>0</v>
      </c>
      <c r="L40">
        <v>154.73089979916401</v>
      </c>
      <c r="M40">
        <v>3.4246372156199598</v>
      </c>
      <c r="O40">
        <f t="shared" si="0"/>
        <v>2.0640000000000001</v>
      </c>
      <c r="P40">
        <f t="shared" si="1"/>
        <v>3.1680659303689982</v>
      </c>
      <c r="Q40">
        <f t="shared" si="2"/>
        <v>3.5760573723089557</v>
      </c>
      <c r="S40">
        <f t="shared" si="3"/>
        <v>-0.84999999999999964</v>
      </c>
      <c r="T40">
        <f t="shared" si="4"/>
        <v>-1.6359099821653316</v>
      </c>
      <c r="U40">
        <f t="shared" si="5"/>
        <v>-2.3186651431134901</v>
      </c>
      <c r="W40">
        <f t="shared" si="6"/>
        <v>6.6298741034041875E-2</v>
      </c>
      <c r="X40">
        <f t="shared" si="7"/>
        <v>2.0911234495553988E-2</v>
      </c>
      <c r="Z40">
        <v>9.9</v>
      </c>
      <c r="AA40">
        <v>1016.57077625571</v>
      </c>
      <c r="AB40">
        <v>1309.3118796050301</v>
      </c>
      <c r="AC40">
        <v>7.8759958021896104</v>
      </c>
      <c r="AD40">
        <v>3.4500227865567901</v>
      </c>
    </row>
    <row r="41" spans="1:30">
      <c r="A41">
        <v>1400362267</v>
      </c>
      <c r="B41">
        <v>10.686999999999999</v>
      </c>
      <c r="C41">
        <v>12.285</v>
      </c>
      <c r="D41">
        <v>230.786096256684</v>
      </c>
      <c r="E41">
        <v>17.669860041826698</v>
      </c>
      <c r="F41">
        <v>18.908260586804101</v>
      </c>
      <c r="G41">
        <v>0.47459857777098802</v>
      </c>
      <c r="H41">
        <v>2.2518690845643801</v>
      </c>
      <c r="I41">
        <v>8.55406768585317E-2</v>
      </c>
      <c r="J41">
        <v>187</v>
      </c>
      <c r="K41">
        <v>0</v>
      </c>
      <c r="L41">
        <v>157.22461939524601</v>
      </c>
      <c r="M41">
        <v>3.4346028313453099</v>
      </c>
      <c r="O41">
        <f t="shared" si="0"/>
        <v>1.5980000000000008</v>
      </c>
      <c r="P41">
        <f t="shared" si="1"/>
        <v>3.2049758971625817</v>
      </c>
      <c r="Q41">
        <f t="shared" si="2"/>
        <v>3.6216986198137633</v>
      </c>
      <c r="S41">
        <f t="shared" si="3"/>
        <v>-0.78699999999999903</v>
      </c>
      <c r="T41">
        <f t="shared" si="4"/>
        <v>-1.6098199489589147</v>
      </c>
      <c r="U41">
        <f t="shared" si="5"/>
        <v>-2.3013063906182967</v>
      </c>
      <c r="W41">
        <f t="shared" si="6"/>
        <v>7.1719984702119044E-2</v>
      </c>
      <c r="X41">
        <f t="shared" si="7"/>
        <v>2.0605629536387227E-2</v>
      </c>
      <c r="Z41">
        <v>9.9</v>
      </c>
      <c r="AA41">
        <v>1016.57077625571</v>
      </c>
      <c r="AB41">
        <v>1309.3118796050301</v>
      </c>
      <c r="AC41">
        <v>7.8759958021896104</v>
      </c>
      <c r="AD41">
        <v>3.4500227865567901</v>
      </c>
    </row>
    <row r="42" spans="1:30">
      <c r="A42">
        <v>1410360261</v>
      </c>
      <c r="B42">
        <v>10.644</v>
      </c>
      <c r="C42">
        <v>12.44</v>
      </c>
      <c r="D42">
        <v>385.262857142857</v>
      </c>
      <c r="E42">
        <v>33.860372074367099</v>
      </c>
      <c r="F42">
        <v>18.677454540000401</v>
      </c>
      <c r="G42">
        <v>0.50495657754396805</v>
      </c>
      <c r="H42">
        <v>1.9256729424421</v>
      </c>
      <c r="I42">
        <v>6.5126587828320398E-2</v>
      </c>
      <c r="J42">
        <v>175</v>
      </c>
      <c r="K42">
        <v>0</v>
      </c>
      <c r="L42">
        <v>149.73009367081499</v>
      </c>
      <c r="M42">
        <v>3.3779968875114701</v>
      </c>
      <c r="O42">
        <f t="shared" si="0"/>
        <v>1.7959999999999994</v>
      </c>
      <c r="P42">
        <f t="shared" si="1"/>
        <v>2.6916071473056711</v>
      </c>
      <c r="Q42">
        <f t="shared" si="2"/>
        <v>3.7177272593011619</v>
      </c>
      <c r="S42">
        <f t="shared" si="3"/>
        <v>-0.74399999999999977</v>
      </c>
      <c r="T42">
        <f t="shared" si="4"/>
        <v>-1.0534511991020041</v>
      </c>
      <c r="U42">
        <f t="shared" si="5"/>
        <v>-2.3543350301056956</v>
      </c>
      <c r="W42">
        <f t="shared" si="6"/>
        <v>8.3082032095932901E-2</v>
      </c>
      <c r="X42">
        <f t="shared" si="7"/>
        <v>2.1365469521213321E-2</v>
      </c>
      <c r="Z42">
        <v>9.9</v>
      </c>
      <c r="AA42">
        <v>1016.57077625571</v>
      </c>
      <c r="AB42">
        <v>1309.3118796050301</v>
      </c>
      <c r="AC42">
        <v>7.8759958021896104</v>
      </c>
      <c r="AD42">
        <v>3.4500227865567901</v>
      </c>
    </row>
    <row r="43" spans="1:30">
      <c r="A43">
        <v>1410360510</v>
      </c>
      <c r="B43">
        <v>10.536</v>
      </c>
      <c r="C43">
        <v>12.179</v>
      </c>
      <c r="D43">
        <v>193.83</v>
      </c>
      <c r="E43">
        <v>15.209132305953601</v>
      </c>
      <c r="F43">
        <v>23.551945966742299</v>
      </c>
      <c r="G43">
        <v>0.51160849931181795</v>
      </c>
      <c r="H43">
        <v>1.8440453254523601</v>
      </c>
      <c r="I43">
        <v>3.2909095036656899E-2</v>
      </c>
      <c r="J43">
        <v>200</v>
      </c>
      <c r="K43">
        <v>0</v>
      </c>
      <c r="L43">
        <v>196.57937434137199</v>
      </c>
      <c r="M43">
        <v>3.4794036947044602</v>
      </c>
      <c r="O43">
        <f t="shared" si="0"/>
        <v>1.6430000000000007</v>
      </c>
      <c r="P43">
        <f t="shared" si="1"/>
        <v>3.5454475106004217</v>
      </c>
      <c r="Q43">
        <f t="shared" si="2"/>
        <v>3.5301551287678485</v>
      </c>
      <c r="S43">
        <f t="shared" si="3"/>
        <v>-0.63599999999999923</v>
      </c>
      <c r="T43">
        <f t="shared" si="4"/>
        <v>-1.7992915623967551</v>
      </c>
      <c r="U43">
        <f t="shared" si="5"/>
        <v>-2.0587628995723826</v>
      </c>
      <c r="W43">
        <f t="shared" si="6"/>
        <v>7.3637051549746202E-2</v>
      </c>
      <c r="X43">
        <f t="shared" si="7"/>
        <v>1.6192017597601804E-2</v>
      </c>
      <c r="Z43">
        <v>9.9</v>
      </c>
      <c r="AA43">
        <v>1016.57077625571</v>
      </c>
      <c r="AB43">
        <v>1309.3118796050301</v>
      </c>
      <c r="AC43">
        <v>7.8759958021896104</v>
      </c>
      <c r="AD43">
        <v>3.4500227865567901</v>
      </c>
    </row>
    <row r="44" spans="1:30">
      <c r="A44">
        <v>1400362843</v>
      </c>
      <c r="B44">
        <v>10.515000000000001</v>
      </c>
      <c r="C44">
        <v>11.045999999999999</v>
      </c>
      <c r="D44">
        <v>499.525114155251</v>
      </c>
      <c r="E44">
        <v>8.0519448099328397</v>
      </c>
      <c r="F44">
        <v>77.085335988136606</v>
      </c>
      <c r="G44">
        <v>0.59280188554732804</v>
      </c>
      <c r="H44">
        <v>1.45306944970031</v>
      </c>
      <c r="I44">
        <v>5.9752102675184396E-3</v>
      </c>
      <c r="J44">
        <v>219</v>
      </c>
      <c r="K44">
        <v>0</v>
      </c>
      <c r="L44">
        <v>546.78675656672704</v>
      </c>
      <c r="M44">
        <v>2.5834406529340201</v>
      </c>
      <c r="O44">
        <f t="shared" si="0"/>
        <v>0.53099999999999881</v>
      </c>
      <c r="P44">
        <f t="shared" si="1"/>
        <v>2.5386066806827863</v>
      </c>
      <c r="Q44">
        <f t="shared" si="2"/>
        <v>2.4404550319853193</v>
      </c>
      <c r="S44">
        <f t="shared" si="3"/>
        <v>-0.61500000000000021</v>
      </c>
      <c r="T44">
        <f t="shared" si="4"/>
        <v>-0.77145073247912066</v>
      </c>
      <c r="U44">
        <f t="shared" si="5"/>
        <v>-0.94806280278985366</v>
      </c>
      <c r="W44">
        <f t="shared" si="6"/>
        <v>8.9821990603274893E-3</v>
      </c>
      <c r="X44">
        <f t="shared" si="7"/>
        <v>2.2606305376307034E-3</v>
      </c>
      <c r="Z44">
        <v>9.9</v>
      </c>
      <c r="AA44">
        <v>1016.57077625571</v>
      </c>
      <c r="AB44">
        <v>1309.3118796050301</v>
      </c>
      <c r="AC44">
        <v>7.8759958021896104</v>
      </c>
      <c r="AD44">
        <v>3.4500227865567901</v>
      </c>
    </row>
    <row r="45" spans="1:30">
      <c r="A45">
        <v>1410358195</v>
      </c>
      <c r="B45">
        <v>10.513</v>
      </c>
      <c r="C45">
        <v>11.474</v>
      </c>
      <c r="D45">
        <v>289.686440677966</v>
      </c>
      <c r="E45">
        <v>57.736231072915601</v>
      </c>
      <c r="F45">
        <v>11.780973993530701</v>
      </c>
      <c r="G45">
        <v>0.41622840553698498</v>
      </c>
      <c r="H45">
        <v>2.8558233163421001</v>
      </c>
      <c r="I45">
        <v>0.14143154922742701</v>
      </c>
      <c r="J45">
        <v>118</v>
      </c>
      <c r="K45">
        <v>0</v>
      </c>
      <c r="L45">
        <v>105.344121539874</v>
      </c>
      <c r="M45">
        <v>7.7950679298413501</v>
      </c>
      <c r="O45">
        <f t="shared" si="0"/>
        <v>0.9610000000000003</v>
      </c>
      <c r="P45">
        <f t="shared" si="1"/>
        <v>3.1321795807388888</v>
      </c>
      <c r="Q45">
        <f t="shared" si="2"/>
        <v>4.2304742351901261</v>
      </c>
      <c r="S45">
        <f t="shared" si="3"/>
        <v>-0.61299999999999955</v>
      </c>
      <c r="T45">
        <f t="shared" si="4"/>
        <v>-1.3630236325352234</v>
      </c>
      <c r="U45">
        <f t="shared" si="5"/>
        <v>-2.7360820059946604</v>
      </c>
      <c r="W45">
        <f t="shared" si="6"/>
        <v>0.1889455260739763</v>
      </c>
      <c r="X45">
        <f t="shared" si="7"/>
        <v>7.4649752343787235E-2</v>
      </c>
      <c r="Z45">
        <v>9.9</v>
      </c>
      <c r="AA45">
        <v>1016.57077625571</v>
      </c>
      <c r="AB45">
        <v>1309.3118796050301</v>
      </c>
      <c r="AC45">
        <v>7.8759958021896104</v>
      </c>
      <c r="AD45">
        <v>3.4500227865567901</v>
      </c>
    </row>
    <row r="46" spans="1:30">
      <c r="A46">
        <v>1410359201</v>
      </c>
      <c r="B46">
        <v>10.409000000000001</v>
      </c>
      <c r="C46">
        <v>12.092000000000001</v>
      </c>
      <c r="D46">
        <v>215.50955414012699</v>
      </c>
      <c r="E46">
        <v>34.787642892307503</v>
      </c>
      <c r="F46">
        <v>14.1425988670468</v>
      </c>
      <c r="G46">
        <v>0.37149666161690897</v>
      </c>
      <c r="H46">
        <v>2.48595030039065</v>
      </c>
      <c r="I46">
        <v>9.6841416392858995E-2</v>
      </c>
      <c r="J46">
        <v>157</v>
      </c>
      <c r="K46">
        <v>0</v>
      </c>
      <c r="L46">
        <v>127.363809402344</v>
      </c>
      <c r="M46">
        <v>3.21713180861029</v>
      </c>
      <c r="O46">
        <f t="shared" si="0"/>
        <v>1.6829999999999998</v>
      </c>
      <c r="P46">
        <f t="shared" si="1"/>
        <v>3.5573336789743664</v>
      </c>
      <c r="Q46">
        <f t="shared" si="2"/>
        <v>4.1283848995798529</v>
      </c>
      <c r="S46">
        <f t="shared" si="3"/>
        <v>-0.50900000000000034</v>
      </c>
      <c r="T46">
        <f t="shared" si="4"/>
        <v>-1.6841777307707004</v>
      </c>
      <c r="U46">
        <f t="shared" si="5"/>
        <v>-2.5299926703843885</v>
      </c>
      <c r="W46">
        <f t="shared" si="6"/>
        <v>0.15409420027414411</v>
      </c>
      <c r="X46">
        <f t="shared" si="7"/>
        <v>2.4227245468641634E-2</v>
      </c>
      <c r="Z46">
        <v>9.9</v>
      </c>
      <c r="AA46">
        <v>1016.57077625571</v>
      </c>
      <c r="AB46">
        <v>1309.3118796050301</v>
      </c>
      <c r="AC46">
        <v>7.8759958021896104</v>
      </c>
      <c r="AD46">
        <v>3.4500227865567901</v>
      </c>
    </row>
    <row r="47" spans="1:30">
      <c r="A47">
        <v>1410359043</v>
      </c>
      <c r="B47">
        <v>10.404</v>
      </c>
      <c r="C47">
        <v>12.026</v>
      </c>
      <c r="D47">
        <v>383.835616438356</v>
      </c>
      <c r="E47">
        <v>8.4651919668602496</v>
      </c>
      <c r="F47">
        <v>79.467579565972599</v>
      </c>
      <c r="G47">
        <v>0.51744308714554499</v>
      </c>
      <c r="H47">
        <v>1.4017402720226899</v>
      </c>
      <c r="I47">
        <v>1.56777326096832E-3</v>
      </c>
      <c r="J47">
        <v>219</v>
      </c>
      <c r="K47">
        <v>0</v>
      </c>
      <c r="L47">
        <v>531.92739290573297</v>
      </c>
      <c r="M47">
        <v>3.36324428809939</v>
      </c>
      <c r="O47">
        <f t="shared" si="0"/>
        <v>1.6219999999999999</v>
      </c>
      <c r="P47">
        <f t="shared" si="1"/>
        <v>2.9356368229267513</v>
      </c>
      <c r="Q47">
        <f t="shared" si="2"/>
        <v>2.5813691101100193</v>
      </c>
      <c r="S47">
        <f t="shared" si="3"/>
        <v>-0.50399999999999956</v>
      </c>
      <c r="T47">
        <f t="shared" si="4"/>
        <v>-1.0574808747230844</v>
      </c>
      <c r="U47">
        <f t="shared" si="5"/>
        <v>-0.97797688091455326</v>
      </c>
      <c r="W47">
        <f t="shared" si="6"/>
        <v>1.5305386494931961E-2</v>
      </c>
      <c r="X47">
        <f t="shared" si="7"/>
        <v>3.9860873862425095E-3</v>
      </c>
      <c r="Z47">
        <v>9.9</v>
      </c>
      <c r="AA47">
        <v>1016.57077625571</v>
      </c>
      <c r="AB47">
        <v>1309.3118796050301</v>
      </c>
      <c r="AC47">
        <v>7.8759958021896104</v>
      </c>
      <c r="AD47">
        <v>3.4500227865567901</v>
      </c>
    </row>
    <row r="48" spans="1:30">
      <c r="A48">
        <v>1410358977</v>
      </c>
      <c r="B48">
        <v>10.38</v>
      </c>
      <c r="C48">
        <v>10.976000000000001</v>
      </c>
      <c r="D48">
        <v>599.50228310502303</v>
      </c>
      <c r="E48">
        <v>7.7551008359397704</v>
      </c>
      <c r="F48">
        <v>125.050827619006</v>
      </c>
      <c r="G48">
        <v>0.70624727610063898</v>
      </c>
      <c r="H48">
        <v>1.3952130683021999</v>
      </c>
      <c r="I48">
        <v>3.7050708781785098E-4</v>
      </c>
      <c r="J48">
        <v>219</v>
      </c>
      <c r="K48">
        <v>0</v>
      </c>
      <c r="L48">
        <v>791.65221993108503</v>
      </c>
      <c r="M48">
        <v>2.8621222256855199</v>
      </c>
      <c r="O48">
        <f t="shared" si="0"/>
        <v>0.59600000000000009</v>
      </c>
      <c r="P48">
        <f t="shared" si="1"/>
        <v>2.4755228965586813</v>
      </c>
      <c r="Q48">
        <f t="shared" si="2"/>
        <v>2.1736639151436545</v>
      </c>
      <c r="S48">
        <f t="shared" si="3"/>
        <v>-0.48000000000000043</v>
      </c>
      <c r="T48">
        <f t="shared" si="4"/>
        <v>-0.57336694835501534</v>
      </c>
      <c r="U48">
        <f t="shared" si="5"/>
        <v>-0.54627168594818964</v>
      </c>
      <c r="W48">
        <f t="shared" si="6"/>
        <v>5.57546322246949E-3</v>
      </c>
      <c r="X48">
        <f t="shared" si="7"/>
        <v>1.0611276602047193E-3</v>
      </c>
      <c r="Z48">
        <v>9.9</v>
      </c>
      <c r="AA48">
        <v>1016.57077625571</v>
      </c>
      <c r="AB48">
        <v>1309.3118796050301</v>
      </c>
      <c r="AC48">
        <v>7.8759958021896104</v>
      </c>
      <c r="AD48">
        <v>3.4500227865567901</v>
      </c>
    </row>
    <row r="49" spans="1:30">
      <c r="A49">
        <v>1410358905</v>
      </c>
      <c r="B49">
        <v>10.295999999999999</v>
      </c>
      <c r="C49">
        <v>11.574999999999999</v>
      </c>
      <c r="D49">
        <v>386.57534246575301</v>
      </c>
      <c r="E49">
        <v>8.0205469792554904</v>
      </c>
      <c r="F49">
        <v>71.801181210881595</v>
      </c>
      <c r="G49">
        <v>0.58101271210123095</v>
      </c>
      <c r="H49">
        <v>1.4028175885393701</v>
      </c>
      <c r="I49">
        <v>1.7516879703171301E-3</v>
      </c>
      <c r="J49">
        <v>219</v>
      </c>
      <c r="K49">
        <v>0</v>
      </c>
      <c r="L49">
        <v>473.16150023368499</v>
      </c>
      <c r="M49">
        <v>3.2415630313646799</v>
      </c>
      <c r="O49">
        <f t="shared" si="0"/>
        <v>1.2789999999999999</v>
      </c>
      <c r="P49">
        <f t="shared" si="1"/>
        <v>3.0359146267553179</v>
      </c>
      <c r="Q49">
        <f t="shared" si="2"/>
        <v>2.8164764996933478</v>
      </c>
      <c r="S49">
        <f t="shared" si="3"/>
        <v>-0.39599999999999902</v>
      </c>
      <c r="T49">
        <f t="shared" si="4"/>
        <v>-1.0497586785516519</v>
      </c>
      <c r="U49">
        <f t="shared" si="5"/>
        <v>-1.1050842704978814</v>
      </c>
      <c r="W49">
        <f t="shared" si="6"/>
        <v>1.3916574744620824E-2</v>
      </c>
      <c r="X49">
        <f t="shared" si="7"/>
        <v>4.5557223511396572E-3</v>
      </c>
      <c r="Z49">
        <v>9.9</v>
      </c>
      <c r="AA49">
        <v>1016.57077625571</v>
      </c>
      <c r="AB49">
        <v>1309.3118796050301</v>
      </c>
      <c r="AC49">
        <v>7.8759958021896104</v>
      </c>
      <c r="AD49">
        <v>3.4500227865567901</v>
      </c>
    </row>
    <row r="50" spans="1:30">
      <c r="A50">
        <v>1410358986</v>
      </c>
      <c r="B50">
        <v>10.285</v>
      </c>
      <c r="C50">
        <v>12.738</v>
      </c>
      <c r="D50">
        <v>195.487684729064</v>
      </c>
      <c r="E50">
        <v>7.3761111653765701</v>
      </c>
      <c r="F50">
        <v>41.950963279628901</v>
      </c>
      <c r="G50">
        <v>0.59617220119121805</v>
      </c>
      <c r="H50">
        <v>1.53188252343691</v>
      </c>
      <c r="I50">
        <v>1.23003601993757E-2</v>
      </c>
      <c r="J50">
        <v>203</v>
      </c>
      <c r="K50">
        <v>0</v>
      </c>
      <c r="L50">
        <v>304.63873949623098</v>
      </c>
      <c r="M50">
        <v>2.9483567106580502</v>
      </c>
      <c r="O50">
        <f t="shared" si="0"/>
        <v>2.4529999999999994</v>
      </c>
      <c r="P50">
        <f t="shared" si="1"/>
        <v>3.7872014923797135</v>
      </c>
      <c r="Q50">
        <f t="shared" si="2"/>
        <v>3.3055371756806515</v>
      </c>
      <c r="S50">
        <f t="shared" si="3"/>
        <v>-0.38499999999999979</v>
      </c>
      <c r="T50">
        <f t="shared" si="4"/>
        <v>-1.7900455441760468</v>
      </c>
      <c r="U50">
        <f t="shared" si="5"/>
        <v>-1.5831449464851863</v>
      </c>
      <c r="W50">
        <f t="shared" si="6"/>
        <v>3.1833417132444142E-2</v>
      </c>
      <c r="X50">
        <f t="shared" si="7"/>
        <v>7.6003153497434806E-3</v>
      </c>
      <c r="Z50">
        <v>9.9</v>
      </c>
      <c r="AA50">
        <v>1016.57077625571</v>
      </c>
      <c r="AB50">
        <v>1309.3118796050301</v>
      </c>
      <c r="AC50">
        <v>7.8759958021896104</v>
      </c>
      <c r="AD50">
        <v>3.4500227865567901</v>
      </c>
    </row>
    <row r="51" spans="1:30">
      <c r="A51">
        <v>1410359088</v>
      </c>
      <c r="B51">
        <v>10.089</v>
      </c>
      <c r="C51">
        <v>10.35</v>
      </c>
      <c r="D51">
        <v>951.561643835616</v>
      </c>
      <c r="E51">
        <v>8.0896438026053392</v>
      </c>
      <c r="F51">
        <v>181.99606126916601</v>
      </c>
      <c r="G51">
        <v>0.61743542854877298</v>
      </c>
      <c r="H51">
        <v>1.3948029294162401</v>
      </c>
      <c r="I51" s="1">
        <v>8.8965201071541402E-5</v>
      </c>
      <c r="J51">
        <v>219</v>
      </c>
      <c r="K51">
        <v>2</v>
      </c>
      <c r="L51">
        <v>1183.5587939275799</v>
      </c>
      <c r="M51">
        <v>3.1196475881059</v>
      </c>
      <c r="O51">
        <f t="shared" si="0"/>
        <v>0.26099999999999923</v>
      </c>
      <c r="P51">
        <f t="shared" si="1"/>
        <v>2.2649076802645833</v>
      </c>
      <c r="Q51">
        <f t="shared" si="2"/>
        <v>2.0280254084603939</v>
      </c>
      <c r="S51">
        <f t="shared" si="3"/>
        <v>-0.18900000000000006</v>
      </c>
      <c r="T51">
        <f t="shared" si="4"/>
        <v>-7.1751732060916895E-2</v>
      </c>
      <c r="U51">
        <f t="shared" si="5"/>
        <v>-0.10963317926492799</v>
      </c>
      <c r="W51">
        <f t="shared" si="6"/>
        <v>8.1186207031361257E-4</v>
      </c>
      <c r="X51">
        <f t="shared" si="7"/>
        <v>8.9923366267119498E-7</v>
      </c>
      <c r="Z51">
        <v>9.9</v>
      </c>
      <c r="AA51">
        <v>1016.57077625571</v>
      </c>
      <c r="AB51">
        <v>1309.3118796050301</v>
      </c>
      <c r="AC51">
        <v>7.8759958021896104</v>
      </c>
      <c r="AD51">
        <v>3.4500227865567901</v>
      </c>
    </row>
    <row r="52" spans="1:30">
      <c r="A52">
        <v>1410358391</v>
      </c>
      <c r="B52">
        <v>10.087</v>
      </c>
      <c r="C52">
        <v>12.736000000000001</v>
      </c>
      <c r="D52">
        <v>259.18309859154903</v>
      </c>
      <c r="E52">
        <v>8.6487307464344791</v>
      </c>
      <c r="F52">
        <v>52.845758498825802</v>
      </c>
      <c r="G52">
        <v>0.60897792170409304</v>
      </c>
      <c r="H52">
        <v>1.4709183994084201</v>
      </c>
      <c r="I52">
        <v>6.8987489992522197E-3</v>
      </c>
      <c r="J52">
        <v>213</v>
      </c>
      <c r="K52">
        <v>0</v>
      </c>
      <c r="L52">
        <v>376.62661627947301</v>
      </c>
      <c r="M52">
        <v>3.0764630921737699</v>
      </c>
      <c r="O52">
        <f t="shared" si="0"/>
        <v>2.6490000000000009</v>
      </c>
      <c r="P52">
        <f t="shared" si="1"/>
        <v>3.6789833058823671</v>
      </c>
      <c r="Q52">
        <f t="shared" si="2"/>
        <v>3.2732224788888988</v>
      </c>
      <c r="S52">
        <f t="shared" si="3"/>
        <v>-0.18699999999999939</v>
      </c>
      <c r="T52">
        <f t="shared" si="4"/>
        <v>-1.4838273576787</v>
      </c>
      <c r="U52">
        <f t="shared" si="5"/>
        <v>-1.3528302496934328</v>
      </c>
      <c r="W52">
        <f t="shared" si="6"/>
        <v>2.7259330845511576E-2</v>
      </c>
      <c r="X52">
        <f t="shared" si="7"/>
        <v>5.9756363764444931E-3</v>
      </c>
      <c r="Z52">
        <v>9.9</v>
      </c>
      <c r="AA52">
        <v>1016.57077625571</v>
      </c>
      <c r="AB52">
        <v>1309.3118796050301</v>
      </c>
      <c r="AC52">
        <v>7.8759958021896104</v>
      </c>
      <c r="AD52">
        <v>3.4500227865567901</v>
      </c>
    </row>
    <row r="53" spans="1:30">
      <c r="A53">
        <v>1410358613</v>
      </c>
      <c r="B53">
        <v>10.038</v>
      </c>
      <c r="C53">
        <v>10.696</v>
      </c>
      <c r="D53">
        <v>752.03196347031997</v>
      </c>
      <c r="E53">
        <v>8.0056233966200292</v>
      </c>
      <c r="F53">
        <v>136.44463668614401</v>
      </c>
      <c r="G53">
        <v>0.67323563053984803</v>
      </c>
      <c r="H53">
        <v>1.3963121126085201</v>
      </c>
      <c r="I53">
        <v>6.1072949920047497E-4</v>
      </c>
      <c r="J53">
        <v>219</v>
      </c>
      <c r="K53">
        <v>0</v>
      </c>
      <c r="L53">
        <v>909.691282136327</v>
      </c>
      <c r="M53">
        <v>3.4081367433247598</v>
      </c>
      <c r="O53">
        <f t="shared" si="0"/>
        <v>0.65799999999999947</v>
      </c>
      <c r="P53">
        <f t="shared" si="1"/>
        <v>2.5714092507024908</v>
      </c>
      <c r="Q53">
        <f t="shared" si="2"/>
        <v>2.364764918131911</v>
      </c>
      <c r="S53">
        <f t="shared" si="3"/>
        <v>-0.1379999999999999</v>
      </c>
      <c r="T53">
        <f t="shared" si="4"/>
        <v>-0.32725330249882489</v>
      </c>
      <c r="U53">
        <f t="shared" si="5"/>
        <v>-0.39537268893644628</v>
      </c>
      <c r="W53">
        <f t="shared" si="6"/>
        <v>3.1174825754425872E-3</v>
      </c>
      <c r="X53">
        <f t="shared" si="7"/>
        <v>1.2029434328388877E-3</v>
      </c>
      <c r="Z53">
        <v>9.9</v>
      </c>
      <c r="AA53">
        <v>1016.57077625571</v>
      </c>
      <c r="AB53">
        <v>1309.3118796050301</v>
      </c>
      <c r="AC53">
        <v>7.8759958021896104</v>
      </c>
      <c r="AD53">
        <v>3.4500227865567901</v>
      </c>
    </row>
    <row r="54" spans="1:30">
      <c r="A54">
        <v>1410359234</v>
      </c>
      <c r="B54">
        <v>10.013</v>
      </c>
      <c r="C54">
        <v>11.644</v>
      </c>
      <c r="D54">
        <v>517.08219178082197</v>
      </c>
      <c r="E54">
        <v>8.6081458846103107</v>
      </c>
      <c r="F54">
        <v>89.614128854426696</v>
      </c>
      <c r="G54">
        <v>0.54701829854649597</v>
      </c>
      <c r="H54">
        <v>1.40389681420188</v>
      </c>
      <c r="I54">
        <v>1.6608571709865699E-3</v>
      </c>
      <c r="J54">
        <v>219</v>
      </c>
      <c r="K54">
        <v>0</v>
      </c>
      <c r="L54">
        <v>601.24352097178803</v>
      </c>
      <c r="M54">
        <v>3.7474097453562498</v>
      </c>
      <c r="O54">
        <f t="shared" si="0"/>
        <v>1.6310000000000002</v>
      </c>
      <c r="P54">
        <f t="shared" si="1"/>
        <v>3.0031010474886948</v>
      </c>
      <c r="Q54">
        <f t="shared" si="2"/>
        <v>2.8393739764262005</v>
      </c>
      <c r="S54">
        <f t="shared" si="3"/>
        <v>-0.11299999999999955</v>
      </c>
      <c r="T54">
        <f t="shared" si="4"/>
        <v>-0.73394509928502882</v>
      </c>
      <c r="U54">
        <f t="shared" si="5"/>
        <v>-0.84498174723073483</v>
      </c>
      <c r="W54">
        <f t="shared" si="6"/>
        <v>9.5465899753498507E-3</v>
      </c>
      <c r="X54">
        <f t="shared" si="7"/>
        <v>3.8889964921764442E-3</v>
      </c>
      <c r="Z54">
        <v>9.9</v>
      </c>
      <c r="AA54">
        <v>1016.57077625571</v>
      </c>
      <c r="AB54">
        <v>1309.3118796050301</v>
      </c>
      <c r="AC54">
        <v>7.8759958021896104</v>
      </c>
      <c r="AD54">
        <v>3.4500227865567901</v>
      </c>
    </row>
    <row r="55" spans="1:30">
      <c r="A55">
        <v>1410357617</v>
      </c>
      <c r="B55">
        <v>9.9920000000000009</v>
      </c>
      <c r="C55">
        <v>12.124000000000001</v>
      </c>
      <c r="D55">
        <v>290.27230046948398</v>
      </c>
      <c r="E55">
        <v>8.1843283771678692</v>
      </c>
      <c r="F55">
        <v>40.111669825826397</v>
      </c>
      <c r="G55">
        <v>0.44052167450074198</v>
      </c>
      <c r="H55">
        <v>1.5725682061883</v>
      </c>
      <c r="I55">
        <v>9.3458174084475806E-3</v>
      </c>
      <c r="J55">
        <v>213</v>
      </c>
      <c r="K55">
        <v>0</v>
      </c>
      <c r="L55">
        <v>309.95612068781799</v>
      </c>
      <c r="M55">
        <v>2.5472713720192002</v>
      </c>
      <c r="O55">
        <f t="shared" si="0"/>
        <v>2.1319999999999997</v>
      </c>
      <c r="P55">
        <f t="shared" si="1"/>
        <v>3.6509860129631146</v>
      </c>
      <c r="Q55">
        <f t="shared" si="2"/>
        <v>3.579749458091479</v>
      </c>
      <c r="S55">
        <f t="shared" si="3"/>
        <v>-9.2000000000000526E-2</v>
      </c>
      <c r="T55">
        <f t="shared" si="4"/>
        <v>-1.3608300647594496</v>
      </c>
      <c r="U55">
        <f t="shared" si="5"/>
        <v>-1.5643572288960144</v>
      </c>
      <c r="W55">
        <f t="shared" si="6"/>
        <v>2.1809641846228578E-2</v>
      </c>
      <c r="X55">
        <f t="shared" si="7"/>
        <v>6.029156790560819E-3</v>
      </c>
      <c r="Z55">
        <v>9.9</v>
      </c>
      <c r="AA55">
        <v>1016.57077625571</v>
      </c>
      <c r="AB55">
        <v>1309.3118796050301</v>
      </c>
      <c r="AC55">
        <v>7.8759958021896104</v>
      </c>
      <c r="AD55">
        <v>3.4500227865567901</v>
      </c>
    </row>
    <row r="56" spans="1:30">
      <c r="A56">
        <v>1410359847</v>
      </c>
      <c r="B56">
        <v>9.9580000000000002</v>
      </c>
      <c r="C56">
        <v>10.557</v>
      </c>
      <c r="D56">
        <v>802.12328767123302</v>
      </c>
      <c r="E56">
        <v>6.8249179969949099</v>
      </c>
      <c r="F56">
        <v>161.19574166343901</v>
      </c>
      <c r="G56">
        <v>0.65658424527796999</v>
      </c>
      <c r="H56">
        <v>1.39484007052189</v>
      </c>
      <c r="I56">
        <v>1.2602141265871599E-4</v>
      </c>
      <c r="J56">
        <v>219</v>
      </c>
      <c r="K56">
        <v>0</v>
      </c>
      <c r="L56">
        <v>1059.0792146446099</v>
      </c>
      <c r="M56">
        <v>3.5987868099288098</v>
      </c>
      <c r="O56">
        <f t="shared" si="0"/>
        <v>0.5990000000000002</v>
      </c>
      <c r="P56">
        <f t="shared" si="1"/>
        <v>2.5813971870194639</v>
      </c>
      <c r="Q56">
        <f t="shared" si="2"/>
        <v>2.2796788882194186</v>
      </c>
      <c r="S56">
        <f t="shared" si="3"/>
        <v>-5.7999999999999829E-2</v>
      </c>
      <c r="T56">
        <f t="shared" si="4"/>
        <v>-0.25724123881579786</v>
      </c>
      <c r="U56">
        <f t="shared" si="5"/>
        <v>-0.23028665902395323</v>
      </c>
      <c r="W56">
        <f t="shared" si="6"/>
        <v>8.1953299573850336E-4</v>
      </c>
      <c r="X56">
        <f t="shared" si="7"/>
        <v>8.2597336446549319E-4</v>
      </c>
      <c r="Z56">
        <v>9.9</v>
      </c>
      <c r="AA56">
        <v>1016.57077625571</v>
      </c>
      <c r="AB56">
        <v>1309.3118796050301</v>
      </c>
      <c r="AC56">
        <v>7.8759958021896104</v>
      </c>
      <c r="AD56">
        <v>3.4500227865567901</v>
      </c>
    </row>
    <row r="57" spans="1:30">
      <c r="A57">
        <v>1410359039</v>
      </c>
      <c r="B57">
        <v>9.9160000000000004</v>
      </c>
      <c r="C57">
        <v>11.473000000000001</v>
      </c>
      <c r="D57">
        <v>624.52054794520598</v>
      </c>
      <c r="E57">
        <v>7.37490655047114</v>
      </c>
      <c r="F57">
        <v>122.330135157881</v>
      </c>
      <c r="G57">
        <v>0.738799956758178</v>
      </c>
      <c r="H57">
        <v>1.3968677521645001</v>
      </c>
      <c r="I57">
        <v>7.6452717245745899E-4</v>
      </c>
      <c r="J57">
        <v>219</v>
      </c>
      <c r="K57">
        <v>0</v>
      </c>
      <c r="L57">
        <v>784.29783233518106</v>
      </c>
      <c r="M57">
        <v>3.5521341790720302</v>
      </c>
      <c r="O57">
        <f t="shared" si="0"/>
        <v>1.5570000000000004</v>
      </c>
      <c r="P57">
        <f t="shared" si="1"/>
        <v>2.8951331697962317</v>
      </c>
      <c r="Q57">
        <f t="shared" si="2"/>
        <v>2.6477974632594563</v>
      </c>
      <c r="S57">
        <f t="shared" si="3"/>
        <v>-1.6000000000000014E-2</v>
      </c>
      <c r="T57">
        <f t="shared" si="4"/>
        <v>-0.52897722159256677</v>
      </c>
      <c r="U57">
        <f t="shared" si="5"/>
        <v>-0.55640523406399045</v>
      </c>
      <c r="W57">
        <f t="shared" si="6"/>
        <v>4.3668039426363325E-3</v>
      </c>
      <c r="X57">
        <f t="shared" si="7"/>
        <v>2.0491248295818609E-3</v>
      </c>
      <c r="Z57">
        <v>9.9</v>
      </c>
      <c r="AA57">
        <v>1016.57077625571</v>
      </c>
      <c r="AB57">
        <v>1309.3118796050301</v>
      </c>
      <c r="AC57">
        <v>7.8759958021896104</v>
      </c>
      <c r="AD57">
        <v>3.4500227865567901</v>
      </c>
    </row>
    <row r="58" spans="1:30">
      <c r="A58">
        <v>1410358982</v>
      </c>
      <c r="B58">
        <v>9.9</v>
      </c>
      <c r="C58">
        <v>10.385</v>
      </c>
      <c r="D58">
        <v>1016.57077625571</v>
      </c>
      <c r="E58">
        <v>7.8759958021896104</v>
      </c>
      <c r="F58">
        <v>198.24260588822699</v>
      </c>
      <c r="G58">
        <v>0.56140922059754395</v>
      </c>
      <c r="H58">
        <v>1.3947137603999999</v>
      </c>
      <c r="I58" s="1">
        <v>2.8508329451760099E-16</v>
      </c>
      <c r="J58">
        <v>219</v>
      </c>
      <c r="K58">
        <v>1</v>
      </c>
      <c r="L58">
        <v>1309.3118796050301</v>
      </c>
      <c r="M58">
        <v>3.4500227865567901</v>
      </c>
      <c r="O58">
        <f t="shared" si="0"/>
        <v>0.48499999999999943</v>
      </c>
      <c r="P58">
        <f t="shared" si="1"/>
        <v>2.3821559482036658</v>
      </c>
      <c r="Q58">
        <f t="shared" si="2"/>
        <v>2.1073922291954652</v>
      </c>
      <c r="S58">
        <f t="shared" si="3"/>
        <v>0</v>
      </c>
      <c r="T58">
        <f t="shared" si="4"/>
        <v>0</v>
      </c>
      <c r="U58">
        <f t="shared" si="5"/>
        <v>0</v>
      </c>
      <c r="W58">
        <f t="shared" si="6"/>
        <v>0</v>
      </c>
      <c r="X58">
        <f t="shared" si="7"/>
        <v>0</v>
      </c>
      <c r="Z58">
        <v>9.9</v>
      </c>
      <c r="AA58">
        <v>1016.57077625571</v>
      </c>
      <c r="AB58">
        <v>1309.3118796050301</v>
      </c>
      <c r="AC58">
        <v>7.8759958021896104</v>
      </c>
      <c r="AD58">
        <v>3.4500227865567901</v>
      </c>
    </row>
    <row r="59" spans="1:30">
      <c r="A59">
        <v>1410358256</v>
      </c>
      <c r="B59">
        <v>9.8859999999999992</v>
      </c>
      <c r="C59">
        <v>11.54</v>
      </c>
      <c r="D59">
        <v>606.02739726027403</v>
      </c>
      <c r="E59">
        <v>8.2752272522589791</v>
      </c>
      <c r="F59">
        <v>81.992686914598906</v>
      </c>
      <c r="G59">
        <v>0.53251242154791101</v>
      </c>
      <c r="H59">
        <v>1.4517196421911001</v>
      </c>
      <c r="I59">
        <v>4.5140342346925901E-3</v>
      </c>
      <c r="J59">
        <v>219</v>
      </c>
      <c r="K59">
        <v>0</v>
      </c>
      <c r="L59">
        <v>584.66037090882003</v>
      </c>
      <c r="M59">
        <v>2.5311462063474099</v>
      </c>
      <c r="O59">
        <f t="shared" ref="O59:O69" si="8">C59-B59</f>
        <v>1.6539999999999999</v>
      </c>
      <c r="P59">
        <f t="shared" ref="P59:P69" si="9">S59-T59 + Z59 - 2.5*LOG10(AA59)</f>
        <v>2.9577693545595363</v>
      </c>
      <c r="Q59">
        <f t="shared" ref="Q59:Q69" si="10">S59-U59+ Z59 - 2.5*LOG10(AB59)</f>
        <v>2.9967408556192581</v>
      </c>
      <c r="S59">
        <f t="shared" ref="S59:S69" si="11">Z59-B59</f>
        <v>1.4000000000001123E-2</v>
      </c>
      <c r="T59">
        <f t="shared" ref="T59:T69" si="12">-2.5*LOG10(AA59/D59)</f>
        <v>-0.56161340635586865</v>
      </c>
      <c r="U59">
        <f t="shared" ref="U59:U69" si="13">-2.5*LOG10(AB59/L59)</f>
        <v>-0.87534862642379108</v>
      </c>
      <c r="W59">
        <f t="shared" ref="W59:W69" si="14">ABS(-2.5*LOG10((AA59+AC59)/(D59+E59))-T59)</f>
        <v>6.345837398133769E-3</v>
      </c>
      <c r="X59">
        <f t="shared" ref="X59:X69" si="15">ABS(-2.5*LOG10((AB59+AD59)/(L59+M59))-U59)</f>
        <v>1.8331472126051906E-3</v>
      </c>
      <c r="Z59">
        <v>9.9</v>
      </c>
      <c r="AA59">
        <v>1016.57077625571</v>
      </c>
      <c r="AB59">
        <v>1309.3118796050301</v>
      </c>
      <c r="AC59">
        <v>7.8759958021896104</v>
      </c>
      <c r="AD59">
        <v>3.4500227865567901</v>
      </c>
    </row>
    <row r="60" spans="1:30">
      <c r="A60">
        <v>1400363064</v>
      </c>
      <c r="B60">
        <v>9.8539999999999992</v>
      </c>
      <c r="C60">
        <v>10.726000000000001</v>
      </c>
      <c r="D60">
        <v>502.890410958904</v>
      </c>
      <c r="E60">
        <v>8.6442485312214092</v>
      </c>
      <c r="F60">
        <v>77.933071179015599</v>
      </c>
      <c r="G60">
        <v>0.562873758560823</v>
      </c>
      <c r="H60">
        <v>1.42018575292744</v>
      </c>
      <c r="I60">
        <v>3.1202008438970699E-3</v>
      </c>
      <c r="J60">
        <v>219</v>
      </c>
      <c r="K60">
        <v>0</v>
      </c>
      <c r="L60">
        <v>542.91329892542001</v>
      </c>
      <c r="M60">
        <v>3.3549783737632599</v>
      </c>
      <c r="O60">
        <f t="shared" si="8"/>
        <v>0.87200000000000166</v>
      </c>
      <c r="P60">
        <f t="shared" si="9"/>
        <v>3.1923166134100924</v>
      </c>
      <c r="Q60">
        <f t="shared" si="10"/>
        <v>3.1091737998984428</v>
      </c>
      <c r="S60">
        <f t="shared" si="11"/>
        <v>4.6000000000001151E-2</v>
      </c>
      <c r="T60">
        <f t="shared" si="12"/>
        <v>-0.76416066520642489</v>
      </c>
      <c r="U60">
        <f t="shared" si="13"/>
        <v>-0.95578157070297642</v>
      </c>
      <c r="W60">
        <f t="shared" si="14"/>
        <v>1.0124831944757218E-2</v>
      </c>
      <c r="X60">
        <f t="shared" si="15"/>
        <v>3.8316118613112016E-3</v>
      </c>
      <c r="Z60">
        <v>9.9</v>
      </c>
      <c r="AA60">
        <v>1016.57077625571</v>
      </c>
      <c r="AB60">
        <v>1309.3118796050301</v>
      </c>
      <c r="AC60">
        <v>7.8759958021896104</v>
      </c>
      <c r="AD60">
        <v>3.4500227865567901</v>
      </c>
    </row>
    <row r="61" spans="1:30">
      <c r="A61">
        <v>1410359998</v>
      </c>
      <c r="B61">
        <v>9.8339999999999996</v>
      </c>
      <c r="C61">
        <v>10.863</v>
      </c>
      <c r="D61">
        <v>758.26484018264796</v>
      </c>
      <c r="E61">
        <v>7.2034805742785197</v>
      </c>
      <c r="F61">
        <v>139.023364509126</v>
      </c>
      <c r="G61">
        <v>0.388598589823688</v>
      </c>
      <c r="H61">
        <v>1.3947137603999999</v>
      </c>
      <c r="I61" s="1">
        <v>2.8508329451760099E-16</v>
      </c>
      <c r="J61">
        <v>219</v>
      </c>
      <c r="K61">
        <v>0</v>
      </c>
      <c r="L61">
        <v>889.17858829044405</v>
      </c>
      <c r="M61">
        <v>1.78539159389784</v>
      </c>
      <c r="O61">
        <f t="shared" si="8"/>
        <v>1.0289999999999999</v>
      </c>
      <c r="P61">
        <f t="shared" si="9"/>
        <v>2.7664477031322168</v>
      </c>
      <c r="Q61">
        <f t="shared" si="10"/>
        <v>2.5935275094987134</v>
      </c>
      <c r="S61">
        <f t="shared" si="11"/>
        <v>6.6000000000000725E-2</v>
      </c>
      <c r="T61">
        <f t="shared" si="12"/>
        <v>-0.31829175492855011</v>
      </c>
      <c r="U61">
        <f t="shared" si="13"/>
        <v>-0.42013528030324759</v>
      </c>
      <c r="W61">
        <f t="shared" si="14"/>
        <v>1.8863138679103275E-3</v>
      </c>
      <c r="X61">
        <f t="shared" si="15"/>
        <v>6.7926459809308781E-4</v>
      </c>
      <c r="Z61">
        <v>9.9</v>
      </c>
      <c r="AA61">
        <v>1016.57077625571</v>
      </c>
      <c r="AB61">
        <v>1309.3118796050301</v>
      </c>
      <c r="AC61">
        <v>7.8759958021896104</v>
      </c>
      <c r="AD61">
        <v>3.4500227865567901</v>
      </c>
    </row>
    <row r="62" spans="1:30">
      <c r="A62">
        <v>1410359281</v>
      </c>
      <c r="B62">
        <v>9.7629999999999999</v>
      </c>
      <c r="C62">
        <v>11.601000000000001</v>
      </c>
      <c r="D62">
        <v>265.74774774774801</v>
      </c>
      <c r="E62">
        <v>28.730876578457501</v>
      </c>
      <c r="F62">
        <v>22.1715816125046</v>
      </c>
      <c r="G62">
        <v>0.64046377444198399</v>
      </c>
      <c r="H62">
        <v>2.18942441859362</v>
      </c>
      <c r="I62">
        <v>0.13951935075024999</v>
      </c>
      <c r="J62">
        <v>111</v>
      </c>
      <c r="K62">
        <v>0</v>
      </c>
      <c r="L62">
        <v>170.62820668306099</v>
      </c>
      <c r="M62">
        <v>4.0066126562367703</v>
      </c>
      <c r="O62">
        <f t="shared" si="8"/>
        <v>1.838000000000001</v>
      </c>
      <c r="P62">
        <f t="shared" si="9"/>
        <v>3.9758260187507961</v>
      </c>
      <c r="Q62">
        <f t="shared" si="10"/>
        <v>4.4568729341782554</v>
      </c>
      <c r="S62">
        <f t="shared" si="11"/>
        <v>0.13700000000000045</v>
      </c>
      <c r="T62">
        <f t="shared" si="12"/>
        <v>-1.4566700705471305</v>
      </c>
      <c r="U62">
        <f t="shared" si="13"/>
        <v>-2.2124807049827897</v>
      </c>
      <c r="W62">
        <f t="shared" si="14"/>
        <v>0.10308101367068856</v>
      </c>
      <c r="X62">
        <f t="shared" si="15"/>
        <v>2.2342891645524166E-2</v>
      </c>
      <c r="Z62">
        <v>9.9</v>
      </c>
      <c r="AA62">
        <v>1016.57077625571</v>
      </c>
      <c r="AB62">
        <v>1309.3118796050301</v>
      </c>
      <c r="AC62">
        <v>7.8759958021896104</v>
      </c>
      <c r="AD62">
        <v>3.4500227865567901</v>
      </c>
    </row>
    <row r="63" spans="1:30">
      <c r="A63">
        <v>1410360342</v>
      </c>
      <c r="B63">
        <v>9.7569999999999997</v>
      </c>
      <c r="C63">
        <v>10.097</v>
      </c>
      <c r="D63">
        <v>951.05022831050201</v>
      </c>
      <c r="E63">
        <v>8.2806031063224292</v>
      </c>
      <c r="F63">
        <v>180.767813160028</v>
      </c>
      <c r="G63">
        <v>0.80272900034551997</v>
      </c>
      <c r="H63">
        <v>1.3947137603999999</v>
      </c>
      <c r="I63" s="1">
        <v>2.8508329451760099E-16</v>
      </c>
      <c r="J63">
        <v>219</v>
      </c>
      <c r="K63">
        <v>0</v>
      </c>
      <c r="L63">
        <v>1180.97138782159</v>
      </c>
      <c r="M63">
        <v>4.0006395980211797</v>
      </c>
      <c r="O63">
        <f t="shared" si="8"/>
        <v>0.33999999999999986</v>
      </c>
      <c r="P63">
        <f t="shared" si="9"/>
        <v>2.5974913645911588</v>
      </c>
      <c r="Q63">
        <f t="shared" si="10"/>
        <v>2.3624015604999258</v>
      </c>
      <c r="S63">
        <f t="shared" si="11"/>
        <v>0.14300000000000068</v>
      </c>
      <c r="T63">
        <f t="shared" si="12"/>
        <v>-7.2335416387492885E-2</v>
      </c>
      <c r="U63">
        <f t="shared" si="13"/>
        <v>-0.11200933130445943</v>
      </c>
      <c r="W63">
        <f t="shared" si="14"/>
        <v>1.0329261083626973E-3</v>
      </c>
      <c r="X63">
        <f t="shared" si="15"/>
        <v>8.1466599897743464E-4</v>
      </c>
      <c r="Z63">
        <v>9.9</v>
      </c>
      <c r="AA63">
        <v>1016.57077625571</v>
      </c>
      <c r="AB63">
        <v>1309.3118796050301</v>
      </c>
      <c r="AC63">
        <v>7.8759958021896104</v>
      </c>
      <c r="AD63">
        <v>3.4500227865567901</v>
      </c>
    </row>
    <row r="64" spans="1:30">
      <c r="A64">
        <v>1410358080</v>
      </c>
      <c r="B64">
        <v>9.6579999999999995</v>
      </c>
      <c r="C64">
        <v>11.038</v>
      </c>
      <c r="D64">
        <v>843.219178082192</v>
      </c>
      <c r="E64">
        <v>8.0728236595636993</v>
      </c>
      <c r="F64">
        <v>135.01084306855699</v>
      </c>
      <c r="G64">
        <v>0.66844963171713001</v>
      </c>
      <c r="H64">
        <v>1.40449596358176</v>
      </c>
      <c r="I64">
        <v>1.4965317422811499E-3</v>
      </c>
      <c r="J64">
        <v>219</v>
      </c>
      <c r="K64">
        <v>0</v>
      </c>
      <c r="L64">
        <v>930.03086138890103</v>
      </c>
      <c r="M64">
        <v>3.46960911423347</v>
      </c>
      <c r="O64">
        <f t="shared" si="8"/>
        <v>1.3800000000000008</v>
      </c>
      <c r="P64">
        <f t="shared" si="9"/>
        <v>2.8271488111858165</v>
      </c>
      <c r="Q64">
        <f t="shared" si="10"/>
        <v>2.720756599828805</v>
      </c>
      <c r="S64">
        <f t="shared" si="11"/>
        <v>0.24200000000000088</v>
      </c>
      <c r="T64">
        <f t="shared" si="12"/>
        <v>-0.20299286298215061</v>
      </c>
      <c r="U64">
        <f t="shared" si="13"/>
        <v>-0.37136437063333927</v>
      </c>
      <c r="W64">
        <f t="shared" si="14"/>
        <v>1.9657496417806175E-3</v>
      </c>
      <c r="X64">
        <f t="shared" si="15"/>
        <v>1.1858121145625899E-3</v>
      </c>
      <c r="Z64">
        <v>9.9</v>
      </c>
      <c r="AA64">
        <v>1016.57077625571</v>
      </c>
      <c r="AB64">
        <v>1309.3118796050301</v>
      </c>
      <c r="AC64">
        <v>7.8759958021896104</v>
      </c>
      <c r="AD64">
        <v>3.4500227865567901</v>
      </c>
    </row>
    <row r="65" spans="1:30">
      <c r="A65">
        <v>1410359464</v>
      </c>
      <c r="B65">
        <v>9.6479999999999997</v>
      </c>
      <c r="C65">
        <v>10.617000000000001</v>
      </c>
      <c r="D65">
        <v>793.60730593607298</v>
      </c>
      <c r="E65">
        <v>9.9204654188128991</v>
      </c>
      <c r="F65">
        <v>157.18962726676901</v>
      </c>
      <c r="G65">
        <v>0.66798960326057699</v>
      </c>
      <c r="H65">
        <v>1.3949322176593799</v>
      </c>
      <c r="I65">
        <v>1.17316362789349E-4</v>
      </c>
      <c r="J65">
        <v>219</v>
      </c>
      <c r="K65">
        <v>0</v>
      </c>
      <c r="L65">
        <v>1014.7426587646</v>
      </c>
      <c r="M65">
        <v>3.3709841546002801</v>
      </c>
      <c r="O65">
        <f t="shared" si="8"/>
        <v>0.96900000000000119</v>
      </c>
      <c r="P65">
        <f t="shared" si="9"/>
        <v>2.9029858568186775</v>
      </c>
      <c r="Q65">
        <f t="shared" si="10"/>
        <v>2.6361102048420602</v>
      </c>
      <c r="S65">
        <f t="shared" si="11"/>
        <v>0.25200000000000067</v>
      </c>
      <c r="T65">
        <f t="shared" si="12"/>
        <v>-0.26882990861501033</v>
      </c>
      <c r="U65">
        <f t="shared" si="13"/>
        <v>-0.27671797564659428</v>
      </c>
      <c r="W65">
        <f t="shared" si="14"/>
        <v>5.1086410884490507E-3</v>
      </c>
      <c r="X65">
        <f t="shared" si="15"/>
        <v>7.4370696891096211E-4</v>
      </c>
      <c r="Z65">
        <v>9.9</v>
      </c>
      <c r="AA65">
        <v>1016.57077625571</v>
      </c>
      <c r="AB65">
        <v>1309.3118796050301</v>
      </c>
      <c r="AC65">
        <v>7.8759958021896104</v>
      </c>
      <c r="AD65">
        <v>3.4500227865567901</v>
      </c>
    </row>
    <row r="66" spans="1:30">
      <c r="A66">
        <v>1410358863</v>
      </c>
      <c r="B66">
        <v>9.5920000000000005</v>
      </c>
      <c r="C66">
        <v>10.311999999999999</v>
      </c>
      <c r="D66">
        <v>932.86301369862997</v>
      </c>
      <c r="E66">
        <v>8.5265385499933508</v>
      </c>
      <c r="F66">
        <v>180.27692443939401</v>
      </c>
      <c r="G66">
        <v>0.63858211486061001</v>
      </c>
      <c r="H66">
        <v>1.39846788552815</v>
      </c>
      <c r="I66">
        <v>1.23513313159411E-3</v>
      </c>
      <c r="J66">
        <v>219</v>
      </c>
      <c r="K66">
        <v>12</v>
      </c>
      <c r="L66">
        <v>1200.0969144630801</v>
      </c>
      <c r="M66">
        <v>4.42353082126529</v>
      </c>
      <c r="O66">
        <f t="shared" si="8"/>
        <v>0.71999999999999886</v>
      </c>
      <c r="P66">
        <f t="shared" si="9"/>
        <v>2.7834553138991538</v>
      </c>
      <c r="Q66">
        <f t="shared" si="10"/>
        <v>2.5099592021371677</v>
      </c>
      <c r="S66">
        <f t="shared" si="11"/>
        <v>0.30799999999999983</v>
      </c>
      <c r="T66">
        <f t="shared" si="12"/>
        <v>-9.3299365695488107E-2</v>
      </c>
      <c r="U66">
        <f t="shared" si="13"/>
        <v>-9.4566972941702132E-2</v>
      </c>
      <c r="W66">
        <f t="shared" si="14"/>
        <v>1.4993050402372365E-3</v>
      </c>
      <c r="X66">
        <f t="shared" si="15"/>
        <v>1.1375015342069139E-3</v>
      </c>
      <c r="Z66">
        <v>9.9</v>
      </c>
      <c r="AA66">
        <v>1016.57077625571</v>
      </c>
      <c r="AB66">
        <v>1309.3118796050301</v>
      </c>
      <c r="AC66">
        <v>7.8759958021896104</v>
      </c>
      <c r="AD66">
        <v>3.4500227865567901</v>
      </c>
    </row>
    <row r="67" spans="1:30">
      <c r="A67">
        <v>1410357742</v>
      </c>
      <c r="B67">
        <v>9.2119999999999997</v>
      </c>
      <c r="C67">
        <v>11.05</v>
      </c>
      <c r="D67">
        <v>806.27397260273995</v>
      </c>
      <c r="E67">
        <v>8.3214283658161801</v>
      </c>
      <c r="F67">
        <v>132.761582626923</v>
      </c>
      <c r="G67">
        <v>0.445119943885459</v>
      </c>
      <c r="H67">
        <v>1.41100554914942</v>
      </c>
      <c r="I67">
        <v>2.0579677825031798E-3</v>
      </c>
      <c r="J67">
        <v>219</v>
      </c>
      <c r="K67">
        <v>0</v>
      </c>
      <c r="L67">
        <v>926.10705985091397</v>
      </c>
      <c r="M67">
        <v>2.6997019297264102</v>
      </c>
      <c r="O67">
        <f t="shared" si="8"/>
        <v>1.838000000000001</v>
      </c>
      <c r="P67">
        <f t="shared" si="9"/>
        <v>3.3217933986767747</v>
      </c>
      <c r="Q67">
        <f t="shared" si="10"/>
        <v>3.1713470127365948</v>
      </c>
      <c r="S67">
        <f t="shared" si="11"/>
        <v>0.68800000000000061</v>
      </c>
      <c r="T67">
        <f t="shared" si="12"/>
        <v>-0.25163745047310898</v>
      </c>
      <c r="U67">
        <f t="shared" si="13"/>
        <v>-0.37595478354112821</v>
      </c>
      <c r="W67">
        <f t="shared" si="14"/>
        <v>2.7688391250965116E-3</v>
      </c>
      <c r="X67">
        <f t="shared" si="15"/>
        <v>3.0329316988542132E-4</v>
      </c>
      <c r="Z67">
        <v>9.9</v>
      </c>
      <c r="AA67">
        <v>1016.57077625571</v>
      </c>
      <c r="AB67">
        <v>1309.3118796050301</v>
      </c>
      <c r="AC67">
        <v>7.8759958021896104</v>
      </c>
      <c r="AD67">
        <v>3.4500227865567901</v>
      </c>
    </row>
    <row r="68" spans="1:30">
      <c r="A68">
        <v>1410359670</v>
      </c>
      <c r="B68">
        <v>8.9789999999999992</v>
      </c>
      <c r="C68">
        <v>11.308999999999999</v>
      </c>
      <c r="D68">
        <v>651.26484018264796</v>
      </c>
      <c r="E68">
        <v>7.4179999009280397</v>
      </c>
      <c r="F68">
        <v>125.943391305771</v>
      </c>
      <c r="G68">
        <v>0.58795980577338502</v>
      </c>
      <c r="H68">
        <v>1.3947841705672099</v>
      </c>
      <c r="I68" s="1">
        <v>7.02492294696307E-5</v>
      </c>
      <c r="J68">
        <v>219</v>
      </c>
      <c r="K68">
        <v>0</v>
      </c>
      <c r="L68">
        <v>806.44965524370696</v>
      </c>
      <c r="M68">
        <v>3.2011015363866799</v>
      </c>
      <c r="O68">
        <f t="shared" si="8"/>
        <v>2.33</v>
      </c>
      <c r="P68">
        <f t="shared" si="9"/>
        <v>3.7866059185937981</v>
      </c>
      <c r="Q68">
        <f t="shared" si="10"/>
        <v>3.5545568485310408</v>
      </c>
      <c r="S68">
        <f t="shared" si="11"/>
        <v>0.92100000000000115</v>
      </c>
      <c r="T68">
        <f t="shared" si="12"/>
        <v>-0.48344997039013138</v>
      </c>
      <c r="U68">
        <f t="shared" si="13"/>
        <v>-0.52616461933557379</v>
      </c>
      <c r="W68">
        <f t="shared" si="14"/>
        <v>3.9173480035068486E-3</v>
      </c>
      <c r="X68">
        <f t="shared" si="15"/>
        <v>1.4440232435755096E-3</v>
      </c>
      <c r="Z68">
        <v>9.9</v>
      </c>
      <c r="AA68">
        <v>1016.57077625571</v>
      </c>
      <c r="AB68">
        <v>1309.3118796050301</v>
      </c>
      <c r="AC68">
        <v>7.8759958021896104</v>
      </c>
      <c r="AD68">
        <v>3.4500227865567901</v>
      </c>
    </row>
    <row r="69" spans="1:30">
      <c r="A69">
        <v>1410358144</v>
      </c>
      <c r="B69">
        <v>7.8410000000000002</v>
      </c>
      <c r="C69">
        <v>10.721</v>
      </c>
      <c r="D69">
        <v>1193.8837209302301</v>
      </c>
      <c r="E69">
        <v>56.5753385899866</v>
      </c>
      <c r="F69">
        <v>181.140205877531</v>
      </c>
      <c r="G69">
        <v>0.70050088105799901</v>
      </c>
      <c r="H69">
        <v>1.4041120706446599</v>
      </c>
      <c r="I69">
        <v>1.7534328216667499E-3</v>
      </c>
      <c r="J69">
        <v>215</v>
      </c>
      <c r="K69">
        <v>0</v>
      </c>
      <c r="L69">
        <v>1161.3264066906199</v>
      </c>
      <c r="M69">
        <v>5.5560234888465496</v>
      </c>
      <c r="O69">
        <f t="shared" si="8"/>
        <v>2.88</v>
      </c>
      <c r="P69">
        <f t="shared" si="9"/>
        <v>4.2665949238405165</v>
      </c>
      <c r="Q69">
        <f t="shared" si="10"/>
        <v>4.2966142467315027</v>
      </c>
      <c r="S69">
        <f t="shared" si="11"/>
        <v>2.0590000000000002</v>
      </c>
      <c r="T69">
        <f t="shared" si="12"/>
        <v>0.17456102436315016</v>
      </c>
      <c r="U69">
        <f t="shared" si="13"/>
        <v>-0.13022201753603843</v>
      </c>
      <c r="W69">
        <f t="shared" si="14"/>
        <v>4.1889173085019715E-2</v>
      </c>
      <c r="X69">
        <f t="shared" si="15"/>
        <v>2.3248578032595557E-3</v>
      </c>
      <c r="Z69">
        <v>9.9</v>
      </c>
      <c r="AA69">
        <v>1016.57077625571</v>
      </c>
      <c r="AB69">
        <v>1309.3118796050301</v>
      </c>
      <c r="AC69">
        <v>7.8759958021896104</v>
      </c>
      <c r="AD69">
        <v>3.4500227865567901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O58"/>
  <sheetViews>
    <sheetView topLeftCell="D9" workbookViewId="0">
      <selection activeCell="Q2" sqref="Q2:Q58"/>
    </sheetView>
  </sheetViews>
  <sheetFormatPr defaultRowHeight="15"/>
  <sheetData>
    <row r="1" spans="1:4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O1" s="2" t="s">
        <v>13</v>
      </c>
      <c r="P1" s="2" t="s">
        <v>14</v>
      </c>
      <c r="Q1" s="2" t="s">
        <v>15</v>
      </c>
      <c r="R1" s="2"/>
      <c r="S1" s="2" t="s">
        <v>16</v>
      </c>
      <c r="T1" s="2" t="s">
        <v>17</v>
      </c>
      <c r="U1" s="2" t="s">
        <v>18</v>
      </c>
      <c r="V1" s="2"/>
      <c r="W1" s="2" t="s">
        <v>19</v>
      </c>
      <c r="X1" s="2" t="s">
        <v>20</v>
      </c>
      <c r="Y1" s="2"/>
      <c r="Z1" s="2" t="s">
        <v>21</v>
      </c>
      <c r="AA1" s="2" t="s">
        <v>22</v>
      </c>
      <c r="AB1" s="2" t="s">
        <v>23</v>
      </c>
      <c r="AC1" s="2" t="s">
        <v>24</v>
      </c>
      <c r="AD1" s="2" t="s">
        <v>25</v>
      </c>
    </row>
    <row r="2" spans="1:41">
      <c r="A2" s="5">
        <v>1410359127</v>
      </c>
      <c r="B2" s="5">
        <v>11.983000000000001</v>
      </c>
      <c r="C2" s="5">
        <v>12.265000000000001</v>
      </c>
      <c r="D2" s="5">
        <v>349.493975903614</v>
      </c>
      <c r="E2" s="5">
        <v>53.9185115670467</v>
      </c>
      <c r="F2" s="5">
        <v>18.474012992457201</v>
      </c>
      <c r="G2" s="5">
        <v>0.46335004305521299</v>
      </c>
      <c r="H2" s="5">
        <v>2.2276229294635201</v>
      </c>
      <c r="I2" s="5">
        <v>0.116719284460977</v>
      </c>
      <c r="J2" s="5">
        <v>166</v>
      </c>
      <c r="K2" s="5">
        <v>0</v>
      </c>
      <c r="L2" s="5">
        <v>160.767673981087</v>
      </c>
      <c r="M2" s="5">
        <v>3.74926263264233</v>
      </c>
      <c r="O2" s="2">
        <f t="shared" ref="O2:O58" si="0">C2-B2</f>
        <v>0.28200000000000003</v>
      </c>
      <c r="P2" s="2">
        <f t="shared" ref="P2:P58" si="1">S2-T2 + Z2 - 2.5*LOG10(AA2)</f>
        <v>1.1724007640616012</v>
      </c>
      <c r="Q2" s="2">
        <f t="shared" ref="Q2:Q58" si="2">S2-U2+ Z2 - 2.5*LOG10(AB2)</f>
        <v>2.0155031791270872</v>
      </c>
      <c r="R2" s="2"/>
      <c r="S2" s="2">
        <f t="shared" ref="S2:S52" si="3">Z2-B2</f>
        <v>-2.2260000000000009</v>
      </c>
      <c r="T2" s="2">
        <f t="shared" ref="T2:T52" si="4">-2.5*LOG10(AA2/D2)</f>
        <v>-1.1591612504797895</v>
      </c>
      <c r="U2" s="2">
        <f t="shared" ref="U2:U52" si="5">-2.5*LOG10(AB2/L2)</f>
        <v>-2.2478339736235959</v>
      </c>
      <c r="V2" s="2"/>
      <c r="W2" s="2">
        <f t="shared" ref="W2:W52" si="6">ABS(-2.5*LOG10((AA2+AC2)/(D2+E2))-T2)</f>
        <v>0.14596766146053497</v>
      </c>
      <c r="X2" s="2">
        <f t="shared" ref="X2:X52" si="7">ABS(-2.5*LOG10((AB2+AD2)/(L2+M2))-U2)</f>
        <v>2.1430825530560416E-2</v>
      </c>
      <c r="Y2" s="2"/>
      <c r="Z2" s="5">
        <v>9.7569999999999997</v>
      </c>
      <c r="AA2" s="5">
        <v>1016.49253731343</v>
      </c>
      <c r="AB2" s="5">
        <v>1274.47792577411</v>
      </c>
      <c r="AC2" s="5">
        <v>9.2226196076851199</v>
      </c>
      <c r="AD2" s="5">
        <v>4.2315202021525398</v>
      </c>
    </row>
    <row r="3" spans="1:41">
      <c r="A3" s="5">
        <v>1420369942</v>
      </c>
      <c r="B3" s="5">
        <v>11.715999999999999</v>
      </c>
      <c r="C3" s="5">
        <v>12.702</v>
      </c>
      <c r="D3" s="5">
        <v>204.33070866141699</v>
      </c>
      <c r="E3" s="5">
        <v>42.030791046677201</v>
      </c>
      <c r="F3" s="5">
        <v>20.555334890670299</v>
      </c>
      <c r="G3" s="5">
        <v>0.66545970879340199</v>
      </c>
      <c r="H3" s="5">
        <v>1.76439925887794</v>
      </c>
      <c r="I3" s="5">
        <v>5.3109423428846801E-2</v>
      </c>
      <c r="J3" s="5">
        <v>127</v>
      </c>
      <c r="K3" s="5">
        <v>0</v>
      </c>
      <c r="L3" s="5">
        <v>169.268921752274</v>
      </c>
      <c r="M3" s="5">
        <v>4.0941922186697601</v>
      </c>
      <c r="O3" s="2">
        <f t="shared" si="0"/>
        <v>0.98600000000000065</v>
      </c>
      <c r="P3" s="2">
        <f t="shared" si="1"/>
        <v>2.0221658969287031</v>
      </c>
      <c r="Q3" s="2">
        <f t="shared" si="2"/>
        <v>2.2265569306354074</v>
      </c>
      <c r="R3" s="2"/>
      <c r="S3" s="2">
        <f t="shared" si="3"/>
        <v>-1.9589999999999996</v>
      </c>
      <c r="T3" s="2">
        <f t="shared" si="4"/>
        <v>-1.7419263833468892</v>
      </c>
      <c r="U3" s="2">
        <f t="shared" si="5"/>
        <v>-2.1918877251319149</v>
      </c>
      <c r="V3" s="2"/>
      <c r="W3" s="2">
        <f t="shared" si="6"/>
        <v>0.19329154849729191</v>
      </c>
      <c r="X3" s="2">
        <f t="shared" si="7"/>
        <v>2.2349789790292895E-2</v>
      </c>
      <c r="Y3" s="2"/>
      <c r="Z3" s="5">
        <v>9.7569999999999997</v>
      </c>
      <c r="AA3" s="5">
        <v>1016.49253731343</v>
      </c>
      <c r="AB3" s="5">
        <v>1274.47792577411</v>
      </c>
      <c r="AC3" s="5">
        <v>9.2226196076851199</v>
      </c>
      <c r="AD3" s="5">
        <v>4.2315202021525398</v>
      </c>
    </row>
    <row r="4" spans="1:41">
      <c r="A4" s="5">
        <v>1410359330</v>
      </c>
      <c r="B4" s="5">
        <v>11.664</v>
      </c>
      <c r="C4" s="5">
        <v>12.819000000000001</v>
      </c>
      <c r="D4" s="5">
        <v>304.91250000000002</v>
      </c>
      <c r="E4" s="5">
        <v>48.1695738280238</v>
      </c>
      <c r="F4" s="5">
        <v>15.9808783157186</v>
      </c>
      <c r="G4" s="5">
        <v>0.34652073619902501</v>
      </c>
      <c r="H4" s="5">
        <v>2.3098962559841798</v>
      </c>
      <c r="I4" s="5">
        <v>0.10166891427114801</v>
      </c>
      <c r="J4" s="5">
        <v>160</v>
      </c>
      <c r="K4" s="5">
        <v>0</v>
      </c>
      <c r="L4" s="5">
        <v>153.16607653049701</v>
      </c>
      <c r="M4" s="5">
        <v>3.0172831264953599</v>
      </c>
      <c r="O4" s="2">
        <f t="shared" si="0"/>
        <v>1.1550000000000011</v>
      </c>
      <c r="P4" s="2">
        <f t="shared" si="1"/>
        <v>1.63956192801942</v>
      </c>
      <c r="Q4" s="2">
        <f t="shared" si="2"/>
        <v>2.3870935307371788</v>
      </c>
      <c r="R4" s="2"/>
      <c r="S4" s="2">
        <f t="shared" si="3"/>
        <v>-1.907</v>
      </c>
      <c r="T4" s="2">
        <f t="shared" si="4"/>
        <v>-1.3073224144376074</v>
      </c>
      <c r="U4" s="2">
        <f t="shared" si="5"/>
        <v>-2.3004243252336867</v>
      </c>
      <c r="V4" s="2"/>
      <c r="W4" s="2">
        <f t="shared" si="6"/>
        <v>0.1494446535604872</v>
      </c>
      <c r="X4" s="2">
        <f t="shared" si="7"/>
        <v>1.7581543533949251E-2</v>
      </c>
      <c r="Y4" s="2"/>
      <c r="Z4" s="5">
        <v>9.7569999999999997</v>
      </c>
      <c r="AA4" s="5">
        <v>1016.49253731343</v>
      </c>
      <c r="AB4" s="5">
        <v>1274.47792577411</v>
      </c>
      <c r="AC4" s="5">
        <v>9.2226196076851199</v>
      </c>
      <c r="AD4" s="5">
        <v>4.2315202021525398</v>
      </c>
    </row>
    <row r="5" spans="1:41">
      <c r="A5" s="5">
        <v>1420369581</v>
      </c>
      <c r="B5" s="5">
        <v>11.632</v>
      </c>
      <c r="C5" s="5">
        <v>13.111000000000001</v>
      </c>
      <c r="D5" s="5">
        <v>265.07407407407402</v>
      </c>
      <c r="E5" s="5">
        <v>54.122418938676503</v>
      </c>
      <c r="F5" s="5">
        <v>14.827643483346099</v>
      </c>
      <c r="G5" s="5">
        <v>0.50922838685273397</v>
      </c>
      <c r="H5" s="5">
        <v>2.2544923323483301</v>
      </c>
      <c r="I5" s="5">
        <v>0.13569778675774499</v>
      </c>
      <c r="J5" s="5">
        <v>108</v>
      </c>
      <c r="K5" s="5">
        <v>0</v>
      </c>
      <c r="L5" s="5">
        <v>130.96662585152899</v>
      </c>
      <c r="M5" s="5">
        <v>3.9687141338948702</v>
      </c>
      <c r="O5" s="2">
        <f t="shared" si="0"/>
        <v>1.479000000000001</v>
      </c>
      <c r="P5" s="2">
        <f t="shared" si="1"/>
        <v>1.8235818673626127</v>
      </c>
      <c r="Q5" s="2">
        <f t="shared" si="2"/>
        <v>2.5890984031342086</v>
      </c>
      <c r="R5" s="2"/>
      <c r="S5" s="2">
        <f t="shared" si="3"/>
        <v>-1.875</v>
      </c>
      <c r="T5" s="2">
        <f t="shared" si="4"/>
        <v>-1.4593423537807997</v>
      </c>
      <c r="U5" s="2">
        <f t="shared" si="5"/>
        <v>-2.4704291976307164</v>
      </c>
      <c r="V5" s="2"/>
      <c r="W5" s="2">
        <f t="shared" si="6"/>
        <v>0.19192069888599628</v>
      </c>
      <c r="X5" s="2">
        <f t="shared" si="7"/>
        <v>2.8813783312606756E-2</v>
      </c>
      <c r="Y5" s="2"/>
      <c r="Z5" s="5">
        <v>9.7569999999999997</v>
      </c>
      <c r="AA5" s="5">
        <v>1016.49253731343</v>
      </c>
      <c r="AB5" s="5">
        <v>1274.47792577411</v>
      </c>
      <c r="AC5" s="5">
        <v>9.2226196076851199</v>
      </c>
      <c r="AD5" s="5">
        <v>4.2315202021525398</v>
      </c>
      <c r="AH5" s="5"/>
      <c r="AI5" s="5"/>
      <c r="AJ5" s="5"/>
      <c r="AK5" s="5"/>
      <c r="AL5" s="5"/>
      <c r="AM5" s="5"/>
      <c r="AN5" s="5"/>
      <c r="AO5" s="5"/>
    </row>
    <row r="6" spans="1:41">
      <c r="A6" s="5">
        <v>1410360177</v>
      </c>
      <c r="B6" s="5">
        <v>11.625</v>
      </c>
      <c r="C6" s="5">
        <v>12.805</v>
      </c>
      <c r="D6" s="5">
        <v>366.59663865546202</v>
      </c>
      <c r="E6" s="5">
        <v>68.498161054426205</v>
      </c>
      <c r="F6" s="5">
        <v>11.4573904856744</v>
      </c>
      <c r="G6" s="5">
        <v>0.47359578422975401</v>
      </c>
      <c r="H6" s="5">
        <v>2.8673021166427302</v>
      </c>
      <c r="I6" s="5">
        <v>0.15446389615464201</v>
      </c>
      <c r="J6" s="5">
        <v>119</v>
      </c>
      <c r="K6" s="5">
        <v>0</v>
      </c>
      <c r="L6" s="5">
        <v>262.78464050671698</v>
      </c>
      <c r="M6" s="5">
        <v>152.98005737851801</v>
      </c>
      <c r="O6" s="2">
        <f t="shared" si="0"/>
        <v>1.1799999999999997</v>
      </c>
      <c r="P6" s="2">
        <f t="shared" si="1"/>
        <v>1.4785288035632362</v>
      </c>
      <c r="Q6" s="2">
        <f t="shared" si="2"/>
        <v>1.8400000560960628</v>
      </c>
      <c r="R6" s="2"/>
      <c r="S6" s="2">
        <f t="shared" si="3"/>
        <v>-1.8680000000000003</v>
      </c>
      <c r="T6" s="2">
        <f t="shared" si="4"/>
        <v>-1.1072892899814235</v>
      </c>
      <c r="U6" s="2">
        <f t="shared" si="5"/>
        <v>-1.714330850592571</v>
      </c>
      <c r="V6" s="2"/>
      <c r="W6" s="2">
        <f t="shared" si="6"/>
        <v>0.17618208872202901</v>
      </c>
      <c r="X6" s="2">
        <f t="shared" si="7"/>
        <v>0.49452019491787569</v>
      </c>
      <c r="Y6" s="2"/>
      <c r="Z6" s="5">
        <v>9.7569999999999997</v>
      </c>
      <c r="AA6" s="5">
        <v>1016.49253731343</v>
      </c>
      <c r="AB6" s="5">
        <v>1274.47792577411</v>
      </c>
      <c r="AC6" s="5">
        <v>9.2226196076851199</v>
      </c>
      <c r="AD6" s="5">
        <v>4.2315202021525398</v>
      </c>
    </row>
    <row r="7" spans="1:41">
      <c r="A7" s="5">
        <v>1410360205</v>
      </c>
      <c r="B7" s="5">
        <v>11.574999999999999</v>
      </c>
      <c r="C7" s="5">
        <v>13.731999999999999</v>
      </c>
      <c r="D7" s="5">
        <v>416.16806722689103</v>
      </c>
      <c r="E7" s="5">
        <v>81.321303126010704</v>
      </c>
      <c r="F7" s="5">
        <v>12.784334336138199</v>
      </c>
      <c r="G7" s="5">
        <v>0.56177292922355304</v>
      </c>
      <c r="H7" s="5">
        <v>3.1198356015067601</v>
      </c>
      <c r="I7" s="5">
        <v>0.21261659642820699</v>
      </c>
      <c r="J7" s="5">
        <v>119</v>
      </c>
      <c r="K7" s="5">
        <v>0</v>
      </c>
      <c r="L7" s="5">
        <v>107.868407482406</v>
      </c>
      <c r="M7" s="5">
        <v>3.7212158400652999</v>
      </c>
      <c r="O7" s="2">
        <f t="shared" si="0"/>
        <v>2.157</v>
      </c>
      <c r="P7" s="2">
        <f t="shared" si="1"/>
        <v>1.3908281161687253</v>
      </c>
      <c r="Q7" s="2">
        <f t="shared" si="2"/>
        <v>2.8567643323402017</v>
      </c>
      <c r="R7" s="2"/>
      <c r="S7" s="2">
        <f t="shared" si="3"/>
        <v>-1.8179999999999996</v>
      </c>
      <c r="T7" s="2">
        <f t="shared" si="4"/>
        <v>-0.96958860258691104</v>
      </c>
      <c r="U7" s="2">
        <f t="shared" si="5"/>
        <v>-2.6810951268367091</v>
      </c>
      <c r="V7" s="2"/>
      <c r="W7" s="2">
        <f t="shared" si="6"/>
        <v>0.18398118431104649</v>
      </c>
      <c r="X7" s="2">
        <f t="shared" si="7"/>
        <v>3.3224972397074559E-2</v>
      </c>
      <c r="Y7" s="2"/>
      <c r="Z7" s="5">
        <v>9.7569999999999997</v>
      </c>
      <c r="AA7" s="5">
        <v>1016.49253731343</v>
      </c>
      <c r="AB7" s="5">
        <v>1274.47792577411</v>
      </c>
      <c r="AC7" s="5">
        <v>9.2226196076851199</v>
      </c>
      <c r="AD7" s="5">
        <v>4.2315202021525398</v>
      </c>
    </row>
    <row r="8" spans="1:41">
      <c r="A8" s="5">
        <v>1420371066</v>
      </c>
      <c r="B8" s="5">
        <v>11.526</v>
      </c>
      <c r="C8" s="5">
        <v>13.558999999999999</v>
      </c>
      <c r="D8" s="5">
        <v>343.37623762376199</v>
      </c>
      <c r="E8" s="5">
        <v>70.425184886546901</v>
      </c>
      <c r="F8" s="5">
        <v>12.653683798169601</v>
      </c>
      <c r="G8" s="5">
        <v>0.42820674616918403</v>
      </c>
      <c r="H8" s="5">
        <v>2.5832374009794501</v>
      </c>
      <c r="I8" s="5">
        <v>0.15882365637776599</v>
      </c>
      <c r="J8" s="5">
        <v>101</v>
      </c>
      <c r="K8" s="5">
        <v>0</v>
      </c>
      <c r="L8" s="5">
        <v>119.242161025909</v>
      </c>
      <c r="M8" s="5">
        <v>3.6170509932333701</v>
      </c>
      <c r="O8" s="2">
        <f t="shared" si="0"/>
        <v>2.0329999999999995</v>
      </c>
      <c r="P8" s="2">
        <f t="shared" si="1"/>
        <v>1.648574405625201</v>
      </c>
      <c r="Q8" s="2">
        <f t="shared" si="2"/>
        <v>2.7969254046209286</v>
      </c>
      <c r="R8" s="2"/>
      <c r="S8" s="2">
        <f t="shared" si="3"/>
        <v>-1.7690000000000001</v>
      </c>
      <c r="T8" s="2">
        <f t="shared" si="4"/>
        <v>-1.1783348920433876</v>
      </c>
      <c r="U8" s="2">
        <f t="shared" si="5"/>
        <v>-2.5722561991174366</v>
      </c>
      <c r="V8" s="2"/>
      <c r="W8" s="2">
        <f t="shared" si="6"/>
        <v>0.19274790751337967</v>
      </c>
      <c r="X8" s="2">
        <f t="shared" si="7"/>
        <v>2.8845829591566563E-2</v>
      </c>
      <c r="Y8" s="2"/>
      <c r="Z8" s="5">
        <v>9.7569999999999997</v>
      </c>
      <c r="AA8" s="5">
        <v>1016.49253731343</v>
      </c>
      <c r="AB8" s="5">
        <v>1274.47792577411</v>
      </c>
      <c r="AC8" s="5">
        <v>9.2226196076851199</v>
      </c>
      <c r="AD8" s="5">
        <v>4.2315202021525398</v>
      </c>
    </row>
    <row r="9" spans="1:41">
      <c r="A9" s="5">
        <v>1420371374</v>
      </c>
      <c r="B9" s="5">
        <v>11.505000000000001</v>
      </c>
      <c r="C9" s="5">
        <v>12.663</v>
      </c>
      <c r="D9" s="5">
        <v>364.01666666666699</v>
      </c>
      <c r="E9" s="5">
        <v>68.586094500243206</v>
      </c>
      <c r="F9" s="5">
        <v>13.972222297123601</v>
      </c>
      <c r="G9" s="5">
        <v>0.49177990069537902</v>
      </c>
      <c r="H9" s="5">
        <v>2.7434249450606898</v>
      </c>
      <c r="I9" s="5">
        <v>0.17954589024201301</v>
      </c>
      <c r="J9" s="5">
        <v>120</v>
      </c>
      <c r="K9" s="5">
        <v>0</v>
      </c>
      <c r="L9" s="5">
        <v>224.104657405544</v>
      </c>
      <c r="M9" s="5">
        <v>106.055908599131</v>
      </c>
      <c r="O9" s="2">
        <f t="shared" si="0"/>
        <v>1.1579999999999995</v>
      </c>
      <c r="P9" s="2">
        <f t="shared" si="1"/>
        <v>1.6061968288192574</v>
      </c>
      <c r="Q9" s="2">
        <f t="shared" si="2"/>
        <v>2.1328727943550092</v>
      </c>
      <c r="R9" s="2"/>
      <c r="S9" s="2">
        <f t="shared" si="3"/>
        <v>-1.7480000000000011</v>
      </c>
      <c r="T9" s="2">
        <f t="shared" si="4"/>
        <v>-1.1149573152374452</v>
      </c>
      <c r="U9" s="2">
        <f t="shared" si="5"/>
        <v>-1.8872035888515186</v>
      </c>
      <c r="V9" s="2"/>
      <c r="W9" s="2">
        <f t="shared" si="6"/>
        <v>0.17761360017169414</v>
      </c>
      <c r="X9" s="2">
        <f t="shared" si="7"/>
        <v>0.41708690640635004</v>
      </c>
      <c r="Y9" s="2"/>
      <c r="Z9" s="5">
        <v>9.7569999999999997</v>
      </c>
      <c r="AA9" s="5">
        <v>1016.49253731343</v>
      </c>
      <c r="AB9" s="5">
        <v>1274.47792577411</v>
      </c>
      <c r="AC9" s="5">
        <v>9.2226196076851199</v>
      </c>
      <c r="AD9" s="5">
        <v>4.2315202021525398</v>
      </c>
    </row>
    <row r="10" spans="1:41">
      <c r="A10" s="5">
        <v>1410359486</v>
      </c>
      <c r="B10" s="5">
        <v>11.503</v>
      </c>
      <c r="C10" s="5">
        <v>12.234</v>
      </c>
      <c r="D10" s="5">
        <v>358.640625</v>
      </c>
      <c r="E10" s="5">
        <v>69.618459822405001</v>
      </c>
      <c r="F10" s="5">
        <v>13.701356704314501</v>
      </c>
      <c r="G10" s="5">
        <v>0.46972041041496698</v>
      </c>
      <c r="H10" s="5">
        <v>2.5221648238315799</v>
      </c>
      <c r="I10" s="5">
        <v>0.138655854634257</v>
      </c>
      <c r="J10" s="5">
        <v>128</v>
      </c>
      <c r="K10" s="5">
        <v>0</v>
      </c>
      <c r="L10" s="5">
        <v>124.899343587004</v>
      </c>
      <c r="M10" s="5">
        <v>4.1693565575817004</v>
      </c>
      <c r="O10" s="2">
        <f t="shared" si="0"/>
        <v>0.73099999999999987</v>
      </c>
      <c r="P10" s="2">
        <f t="shared" si="1"/>
        <v>1.6243512932506619</v>
      </c>
      <c r="Q10" s="2">
        <f t="shared" si="2"/>
        <v>2.769599610175371</v>
      </c>
      <c r="R10" s="2"/>
      <c r="S10" s="2">
        <f t="shared" si="3"/>
        <v>-1.7460000000000004</v>
      </c>
      <c r="T10" s="2">
        <f t="shared" si="4"/>
        <v>-1.1311117796688497</v>
      </c>
      <c r="U10" s="2">
        <f t="shared" si="5"/>
        <v>-2.5219304046718798</v>
      </c>
      <c r="V10" s="2"/>
      <c r="W10" s="2">
        <f t="shared" si="6"/>
        <v>0.18281130838382609</v>
      </c>
      <c r="X10" s="2">
        <f t="shared" si="7"/>
        <v>3.2053061944889993E-2</v>
      </c>
      <c r="Y10" s="2"/>
      <c r="Z10" s="5">
        <v>9.7569999999999997</v>
      </c>
      <c r="AA10" s="5">
        <v>1016.49253731343</v>
      </c>
      <c r="AB10" s="5">
        <v>1274.47792577411</v>
      </c>
      <c r="AC10" s="5">
        <v>9.2226196076851199</v>
      </c>
      <c r="AD10" s="5">
        <v>4.2315202021525398</v>
      </c>
    </row>
    <row r="11" spans="1:41">
      <c r="A11" s="5">
        <v>1410359638</v>
      </c>
      <c r="B11" s="5">
        <v>11.497999999999999</v>
      </c>
      <c r="C11" s="5">
        <v>12.768000000000001</v>
      </c>
      <c r="D11" s="5">
        <v>347.49586776859502</v>
      </c>
      <c r="E11" s="5">
        <v>67.663185632777299</v>
      </c>
      <c r="F11" s="5">
        <v>13.291352319539101</v>
      </c>
      <c r="G11" s="5">
        <v>0.45210919505735703</v>
      </c>
      <c r="H11" s="5">
        <v>2.4699518232907902</v>
      </c>
      <c r="I11" s="5">
        <v>0.130938728296944</v>
      </c>
      <c r="J11" s="5">
        <v>121</v>
      </c>
      <c r="K11" s="5">
        <v>0</v>
      </c>
      <c r="L11" s="5">
        <v>232.83307359545501</v>
      </c>
      <c r="M11" s="5">
        <v>108.146848389802</v>
      </c>
      <c r="O11" s="2">
        <f t="shared" si="0"/>
        <v>1.2700000000000014</v>
      </c>
      <c r="P11" s="2">
        <f t="shared" si="1"/>
        <v>1.663625888590909</v>
      </c>
      <c r="Q11" s="2">
        <f t="shared" si="2"/>
        <v>2.0983883218704005</v>
      </c>
      <c r="R11" s="2"/>
      <c r="S11" s="2">
        <f t="shared" si="3"/>
        <v>-1.7409999999999997</v>
      </c>
      <c r="T11" s="2">
        <f t="shared" si="4"/>
        <v>-1.1653863750090949</v>
      </c>
      <c r="U11" s="2">
        <f t="shared" si="5"/>
        <v>-1.8457191163669073</v>
      </c>
      <c r="V11" s="2"/>
      <c r="W11" s="2">
        <f t="shared" si="6"/>
        <v>0.18335572488067786</v>
      </c>
      <c r="X11" s="2">
        <f t="shared" si="7"/>
        <v>0.41061145059409188</v>
      </c>
      <c r="Y11" s="2"/>
      <c r="Z11" s="5">
        <v>9.7569999999999997</v>
      </c>
      <c r="AA11" s="5">
        <v>1016.49253731343</v>
      </c>
      <c r="AB11" s="5">
        <v>1274.47792577411</v>
      </c>
      <c r="AC11" s="5">
        <v>9.2226196076851199</v>
      </c>
      <c r="AD11" s="5">
        <v>4.2315202021525398</v>
      </c>
      <c r="AH11" s="5"/>
      <c r="AI11" s="5"/>
    </row>
    <row r="12" spans="1:41">
      <c r="A12" s="5">
        <v>1410359986</v>
      </c>
      <c r="B12" s="5">
        <v>11.488</v>
      </c>
      <c r="C12" s="5">
        <v>12.590999999999999</v>
      </c>
      <c r="D12" s="5">
        <v>329.75757575757598</v>
      </c>
      <c r="E12" s="5">
        <v>58.198732075525697</v>
      </c>
      <c r="F12" s="5">
        <v>14.2099713514018</v>
      </c>
      <c r="G12" s="5">
        <v>0.37668320655119603</v>
      </c>
      <c r="H12" s="5">
        <v>2.46932000542634</v>
      </c>
      <c r="I12" s="5">
        <v>0.15013863483600301</v>
      </c>
      <c r="J12" s="5">
        <v>132</v>
      </c>
      <c r="K12" s="5">
        <v>0</v>
      </c>
      <c r="L12" s="5">
        <v>133.004249611831</v>
      </c>
      <c r="M12" s="5">
        <v>5.5327603198960604</v>
      </c>
      <c r="O12" s="2">
        <f t="shared" si="0"/>
        <v>1.1029999999999998</v>
      </c>
      <c r="P12" s="2">
        <f t="shared" si="1"/>
        <v>1.7305130457700031</v>
      </c>
      <c r="Q12" s="2">
        <f t="shared" si="2"/>
        <v>2.7163362067273216</v>
      </c>
      <c r="R12" s="2"/>
      <c r="S12" s="2">
        <f t="shared" si="3"/>
        <v>-1.7309999999999999</v>
      </c>
      <c r="T12" s="2">
        <f t="shared" si="4"/>
        <v>-1.2222735321881903</v>
      </c>
      <c r="U12" s="2">
        <f t="shared" si="5"/>
        <v>-2.4536670012238297</v>
      </c>
      <c r="V12" s="2"/>
      <c r="W12" s="2">
        <f t="shared" si="6"/>
        <v>0.16666364321390215</v>
      </c>
      <c r="X12" s="2">
        <f t="shared" si="7"/>
        <v>4.0651842664266358E-2</v>
      </c>
      <c r="Y12" s="2"/>
      <c r="Z12" s="5">
        <v>9.7569999999999997</v>
      </c>
      <c r="AA12" s="5">
        <v>1016.49253731343</v>
      </c>
      <c r="AB12" s="5">
        <v>1274.47792577411</v>
      </c>
      <c r="AC12" s="5">
        <v>9.2226196076851199</v>
      </c>
      <c r="AD12" s="5">
        <v>4.2315202021525398</v>
      </c>
    </row>
    <row r="13" spans="1:41">
      <c r="A13" s="5">
        <v>1420370426</v>
      </c>
      <c r="B13" s="5">
        <v>11.484</v>
      </c>
      <c r="C13" s="5">
        <v>13.356999999999999</v>
      </c>
      <c r="D13" s="5">
        <v>325.77205882352899</v>
      </c>
      <c r="E13" s="5">
        <v>59.214082128946998</v>
      </c>
      <c r="F13" s="5">
        <v>19.382700670246599</v>
      </c>
      <c r="G13" s="5">
        <v>0.60773302751854796</v>
      </c>
      <c r="H13" s="5">
        <v>2.22604126923606</v>
      </c>
      <c r="I13" s="5">
        <v>0.129444083777985</v>
      </c>
      <c r="J13" s="5">
        <v>136</v>
      </c>
      <c r="K13" s="5">
        <v>0</v>
      </c>
      <c r="L13" s="5">
        <v>165.54672809778</v>
      </c>
      <c r="M13" s="5">
        <v>4.3653159940556998</v>
      </c>
      <c r="O13" s="2">
        <f t="shared" si="0"/>
        <v>1.8729999999999993</v>
      </c>
      <c r="P13" s="2">
        <f t="shared" si="1"/>
        <v>1.7477154186932005</v>
      </c>
      <c r="Q13" s="2">
        <f t="shared" si="2"/>
        <v>2.4826984957986813</v>
      </c>
      <c r="R13" s="2"/>
      <c r="S13" s="2">
        <f t="shared" si="3"/>
        <v>-1.7270000000000003</v>
      </c>
      <c r="T13" s="2">
        <f t="shared" si="4"/>
        <v>-1.2354759051113886</v>
      </c>
      <c r="U13" s="2">
        <f t="shared" si="5"/>
        <v>-2.2160292902951895</v>
      </c>
      <c r="V13" s="2"/>
      <c r="W13" s="2">
        <f t="shared" si="6"/>
        <v>0.17152171160474028</v>
      </c>
      <c r="X13" s="2">
        <f t="shared" si="7"/>
        <v>2.4660018385910032E-2</v>
      </c>
      <c r="Y13" s="2"/>
      <c r="Z13" s="5">
        <v>9.7569999999999997</v>
      </c>
      <c r="AA13" s="5">
        <v>1016.49253731343</v>
      </c>
      <c r="AB13" s="5">
        <v>1274.47792577411</v>
      </c>
      <c r="AC13" s="5">
        <v>9.2226196076851199</v>
      </c>
      <c r="AD13" s="5">
        <v>4.2315202021525398</v>
      </c>
    </row>
    <row r="14" spans="1:41">
      <c r="A14" s="5">
        <v>1420369525</v>
      </c>
      <c r="B14" s="5">
        <v>11.337</v>
      </c>
      <c r="C14" s="5">
        <v>12.106999999999999</v>
      </c>
      <c r="D14" s="5">
        <v>234.541899441341</v>
      </c>
      <c r="E14" s="5">
        <v>31.338048674231</v>
      </c>
      <c r="F14" s="5">
        <v>18.650305032510001</v>
      </c>
      <c r="G14" s="5">
        <v>0.43310610610491701</v>
      </c>
      <c r="H14" s="5">
        <v>2.14111037638295</v>
      </c>
      <c r="I14" s="5">
        <v>8.6386154164369303E-2</v>
      </c>
      <c r="J14" s="5">
        <v>179</v>
      </c>
      <c r="K14" s="5">
        <v>0</v>
      </c>
      <c r="L14" s="5">
        <v>176.25401573298899</v>
      </c>
      <c r="M14" s="5">
        <v>3.4850347415807401</v>
      </c>
      <c r="O14" s="2">
        <f t="shared" si="0"/>
        <v>0.76999999999999957</v>
      </c>
      <c r="P14" s="2">
        <f t="shared" si="1"/>
        <v>2.2514489050725697</v>
      </c>
      <c r="Q14" s="2">
        <f t="shared" si="2"/>
        <v>2.5616524483831089</v>
      </c>
      <c r="R14" s="2"/>
      <c r="S14" s="2">
        <f t="shared" si="3"/>
        <v>-1.58</v>
      </c>
      <c r="T14" s="2">
        <f t="shared" si="4"/>
        <v>-1.5922093914907567</v>
      </c>
      <c r="U14" s="2">
        <f t="shared" si="5"/>
        <v>-2.1479832428796164</v>
      </c>
      <c r="V14" s="2"/>
      <c r="W14" s="2">
        <f t="shared" si="6"/>
        <v>0.12635642211583797</v>
      </c>
      <c r="X14" s="2">
        <f t="shared" si="7"/>
        <v>1.765966712225886E-2</v>
      </c>
      <c r="Y14" s="2"/>
      <c r="Z14" s="5">
        <v>9.7569999999999997</v>
      </c>
      <c r="AA14" s="5">
        <v>1016.49253731343</v>
      </c>
      <c r="AB14" s="5">
        <v>1274.47792577411</v>
      </c>
      <c r="AC14" s="5">
        <v>9.2226196076851199</v>
      </c>
      <c r="AD14" s="5">
        <v>4.2315202021525398</v>
      </c>
    </row>
    <row r="15" spans="1:41">
      <c r="A15" s="5">
        <v>1420369874</v>
      </c>
      <c r="B15" s="5">
        <v>11.33</v>
      </c>
      <c r="C15" s="5">
        <v>13.709</v>
      </c>
      <c r="D15" s="5">
        <v>428.84955752212397</v>
      </c>
      <c r="E15" s="5">
        <v>85.000186776813507</v>
      </c>
      <c r="F15" s="5">
        <v>14.3415033391659</v>
      </c>
      <c r="G15" s="5">
        <v>0.617024693018418</v>
      </c>
      <c r="H15" s="5">
        <v>2.78411056815639</v>
      </c>
      <c r="I15" s="5">
        <v>0.19247401830401201</v>
      </c>
      <c r="J15" s="5">
        <v>113</v>
      </c>
      <c r="K15" s="5">
        <v>0</v>
      </c>
      <c r="L15" s="5">
        <v>118.285861493182</v>
      </c>
      <c r="M15" s="5">
        <v>4.45829691614518</v>
      </c>
      <c r="O15" s="2">
        <f t="shared" si="0"/>
        <v>2.3789999999999996</v>
      </c>
      <c r="P15" s="2">
        <f t="shared" si="1"/>
        <v>1.6032375842048303</v>
      </c>
      <c r="Q15" s="2">
        <f t="shared" si="2"/>
        <v>3.0016679068673486</v>
      </c>
      <c r="R15" s="2"/>
      <c r="S15" s="2">
        <f t="shared" si="3"/>
        <v>-1.5730000000000004</v>
      </c>
      <c r="T15" s="2">
        <f t="shared" si="4"/>
        <v>-0.93699807062301743</v>
      </c>
      <c r="U15" s="2">
        <f t="shared" si="5"/>
        <v>-2.5809987013638565</v>
      </c>
      <c r="V15" s="2"/>
      <c r="W15" s="2">
        <f t="shared" si="6"/>
        <v>0.18652149974312626</v>
      </c>
      <c r="X15" s="2">
        <f t="shared" si="7"/>
        <v>3.6571099227666437E-2</v>
      </c>
      <c r="Y15" s="2"/>
      <c r="Z15" s="5">
        <v>9.7569999999999997</v>
      </c>
      <c r="AA15" s="5">
        <v>1016.49253731343</v>
      </c>
      <c r="AB15" s="5">
        <v>1274.47792577411</v>
      </c>
      <c r="AC15" s="5">
        <v>9.2226196076851199</v>
      </c>
      <c r="AD15" s="5">
        <v>4.2315202021525398</v>
      </c>
    </row>
    <row r="16" spans="1:41">
      <c r="A16" s="5">
        <v>1410358945</v>
      </c>
      <c r="B16" s="5">
        <v>11.273999999999999</v>
      </c>
      <c r="C16" s="5">
        <v>12.212999999999999</v>
      </c>
      <c r="D16" s="5">
        <v>188.178378378378</v>
      </c>
      <c r="E16" s="5">
        <v>7.7449087657649196</v>
      </c>
      <c r="F16" s="5">
        <v>27.696443630321099</v>
      </c>
      <c r="G16" s="5">
        <v>0.46701163396323903</v>
      </c>
      <c r="H16" s="5">
        <v>1.67963265586878</v>
      </c>
      <c r="I16" s="5">
        <v>1.8811489513435899E-2</v>
      </c>
      <c r="J16" s="5">
        <v>185</v>
      </c>
      <c r="K16" s="5">
        <v>0</v>
      </c>
      <c r="L16" s="5">
        <v>245.826270698689</v>
      </c>
      <c r="M16" s="5">
        <v>3.0905067921921301</v>
      </c>
      <c r="O16" s="2">
        <f t="shared" si="0"/>
        <v>0.93900000000000006</v>
      </c>
      <c r="P16" s="2">
        <f t="shared" si="1"/>
        <v>2.5535756957682114</v>
      </c>
      <c r="Q16" s="2">
        <f t="shared" si="2"/>
        <v>2.2634292681293982</v>
      </c>
      <c r="R16" s="2"/>
      <c r="S16" s="2">
        <f t="shared" si="3"/>
        <v>-1.5169999999999995</v>
      </c>
      <c r="T16" s="2">
        <f t="shared" si="4"/>
        <v>-1.8313361821863974</v>
      </c>
      <c r="U16" s="2">
        <f t="shared" si="5"/>
        <v>-1.7867600626259061</v>
      </c>
      <c r="V16" s="2"/>
      <c r="W16" s="2">
        <f t="shared" si="6"/>
        <v>3.3984396041184084E-2</v>
      </c>
      <c r="X16" s="2">
        <f t="shared" si="7"/>
        <v>9.9658039832368761E-3</v>
      </c>
      <c r="Y16" s="2"/>
      <c r="Z16" s="5">
        <v>9.7569999999999997</v>
      </c>
      <c r="AA16" s="5">
        <v>1016.49253731343</v>
      </c>
      <c r="AB16" s="5">
        <v>1274.47792577411</v>
      </c>
      <c r="AC16" s="5">
        <v>9.2226196076851199</v>
      </c>
      <c r="AD16" s="5">
        <v>4.2315202021525398</v>
      </c>
    </row>
    <row r="17" spans="1:30">
      <c r="A17" s="5">
        <v>1420370145</v>
      </c>
      <c r="B17" s="5">
        <v>11.215</v>
      </c>
      <c r="C17" s="5">
        <v>12.273</v>
      </c>
      <c r="D17" s="5">
        <v>254.30412371134</v>
      </c>
      <c r="E17" s="5">
        <v>7.6847511731054299</v>
      </c>
      <c r="F17" s="5">
        <v>37.208806137031701</v>
      </c>
      <c r="G17" s="5">
        <v>0.38823416260045801</v>
      </c>
      <c r="H17" s="5">
        <v>1.5211008600288101</v>
      </c>
      <c r="I17" s="5">
        <v>1.0320919298708301E-2</v>
      </c>
      <c r="J17" s="5">
        <v>194</v>
      </c>
      <c r="K17" s="5">
        <v>0</v>
      </c>
      <c r="L17" s="5">
        <v>304.08915457300799</v>
      </c>
      <c r="M17" s="5">
        <v>2.96182303733515</v>
      </c>
      <c r="O17" s="2">
        <f t="shared" si="0"/>
        <v>1.0579999999999998</v>
      </c>
      <c r="P17" s="2">
        <f t="shared" si="1"/>
        <v>2.2856164934797256</v>
      </c>
      <c r="Q17" s="2">
        <f t="shared" si="2"/>
        <v>2.0914976720425731</v>
      </c>
      <c r="R17" s="2"/>
      <c r="S17" s="2">
        <f t="shared" si="3"/>
        <v>-1.4580000000000002</v>
      </c>
      <c r="T17" s="2">
        <f t="shared" si="4"/>
        <v>-1.5043769798979132</v>
      </c>
      <c r="U17" s="2">
        <f t="shared" si="5"/>
        <v>-1.5558284665390811</v>
      </c>
      <c r="V17" s="2"/>
      <c r="W17" s="2">
        <f t="shared" si="6"/>
        <v>2.2517171634059752E-2</v>
      </c>
      <c r="X17" s="2">
        <f t="shared" si="7"/>
        <v>6.9249942508002871E-3</v>
      </c>
      <c r="Y17" s="2"/>
      <c r="Z17" s="5">
        <v>9.7569999999999997</v>
      </c>
      <c r="AA17" s="5">
        <v>1016.49253731343</v>
      </c>
      <c r="AB17" s="5">
        <v>1274.47792577411</v>
      </c>
      <c r="AC17" s="5">
        <v>9.2226196076851199</v>
      </c>
      <c r="AD17" s="5">
        <v>4.2315202021525398</v>
      </c>
    </row>
    <row r="18" spans="1:30">
      <c r="A18" s="5">
        <v>1420370226</v>
      </c>
      <c r="B18" s="5">
        <v>11.162000000000001</v>
      </c>
      <c r="C18" s="5">
        <v>12.935</v>
      </c>
      <c r="D18" s="5">
        <v>267.07514450867097</v>
      </c>
      <c r="E18" s="5">
        <v>42.106890302379199</v>
      </c>
      <c r="F18" s="5">
        <v>21.876983658127301</v>
      </c>
      <c r="G18" s="5">
        <v>0.58669455770158496</v>
      </c>
      <c r="H18" s="5">
        <v>1.91004364422999</v>
      </c>
      <c r="I18" s="5">
        <v>7.9410221639443307E-2</v>
      </c>
      <c r="J18" s="5">
        <v>173</v>
      </c>
      <c r="K18" s="5">
        <v>0</v>
      </c>
      <c r="L18" s="5">
        <v>188.467306044004</v>
      </c>
      <c r="M18" s="5">
        <v>3.5814757475939101</v>
      </c>
      <c r="O18" s="2">
        <f t="shared" si="0"/>
        <v>1.7729999999999997</v>
      </c>
      <c r="P18" s="2">
        <f t="shared" si="1"/>
        <v>2.2854163198662256</v>
      </c>
      <c r="Q18" s="2">
        <f t="shared" si="2"/>
        <v>2.6639099430375488</v>
      </c>
      <c r="R18" s="2"/>
      <c r="S18" s="2">
        <f t="shared" si="3"/>
        <v>-1.4050000000000011</v>
      </c>
      <c r="T18" s="2">
        <f t="shared" si="4"/>
        <v>-1.4511768062844135</v>
      </c>
      <c r="U18" s="2">
        <f t="shared" si="5"/>
        <v>-2.0752407375340582</v>
      </c>
      <c r="V18" s="2"/>
      <c r="W18" s="2">
        <f t="shared" si="6"/>
        <v>0.14914550118781866</v>
      </c>
      <c r="X18" s="2">
        <f t="shared" si="7"/>
        <v>1.6839945809167478E-2</v>
      </c>
      <c r="Y18" s="2"/>
      <c r="Z18" s="5">
        <v>9.7569999999999997</v>
      </c>
      <c r="AA18" s="5">
        <v>1016.49253731343</v>
      </c>
      <c r="AB18" s="5">
        <v>1274.47792577411</v>
      </c>
      <c r="AC18" s="5">
        <v>9.2226196076851199</v>
      </c>
      <c r="AD18" s="5">
        <v>4.2315202021525398</v>
      </c>
    </row>
    <row r="19" spans="1:30">
      <c r="A19" s="5">
        <v>1420369810</v>
      </c>
      <c r="B19" s="5">
        <v>11.118</v>
      </c>
      <c r="C19" s="5">
        <v>11.754</v>
      </c>
      <c r="D19" s="5">
        <v>179.82954545454501</v>
      </c>
      <c r="E19" s="5">
        <v>8.4206632717881895</v>
      </c>
      <c r="F19" s="5">
        <v>25.8398970331688</v>
      </c>
      <c r="G19" s="5">
        <v>0.71532934227921696</v>
      </c>
      <c r="H19" s="5">
        <v>1.84182143747097</v>
      </c>
      <c r="I19" s="5">
        <v>3.6186270767238501E-2</v>
      </c>
      <c r="J19" s="5">
        <v>176</v>
      </c>
      <c r="K19" s="5">
        <v>0</v>
      </c>
      <c r="L19" s="5">
        <v>231.21755057560799</v>
      </c>
      <c r="M19" s="5">
        <v>4.1467852494674604</v>
      </c>
      <c r="O19" s="2">
        <f t="shared" si="0"/>
        <v>0.63599999999999923</v>
      </c>
      <c r="P19" s="2">
        <f t="shared" si="1"/>
        <v>2.7588473836519416</v>
      </c>
      <c r="Q19" s="2">
        <f t="shared" si="2"/>
        <v>2.4859480096593192</v>
      </c>
      <c r="R19" s="2"/>
      <c r="S19" s="2">
        <f t="shared" si="3"/>
        <v>-1.3610000000000007</v>
      </c>
      <c r="T19" s="2">
        <f t="shared" si="4"/>
        <v>-1.8806078700701292</v>
      </c>
      <c r="U19" s="2">
        <f t="shared" si="5"/>
        <v>-1.8532788041558272</v>
      </c>
      <c r="V19" s="2"/>
      <c r="W19" s="2">
        <f t="shared" si="6"/>
        <v>3.9879603328111468E-2</v>
      </c>
      <c r="X19" s="2">
        <f t="shared" si="7"/>
        <v>1.5700760537419534E-2</v>
      </c>
      <c r="Y19" s="2"/>
      <c r="Z19" s="5">
        <v>9.7569999999999997</v>
      </c>
      <c r="AA19" s="5">
        <v>1016.49253731343</v>
      </c>
      <c r="AB19" s="5">
        <v>1274.47792577411</v>
      </c>
      <c r="AC19" s="5">
        <v>9.2226196076851199</v>
      </c>
      <c r="AD19" s="5">
        <v>4.2315202021525398</v>
      </c>
    </row>
    <row r="20" spans="1:30">
      <c r="A20" s="5">
        <v>1420370578</v>
      </c>
      <c r="B20" s="5">
        <v>11.112</v>
      </c>
      <c r="C20" s="5">
        <v>13.773</v>
      </c>
      <c r="D20" s="5">
        <v>339.45890410958901</v>
      </c>
      <c r="E20" s="5">
        <v>59.069039669105102</v>
      </c>
      <c r="F20" s="5">
        <v>18.6080766680561</v>
      </c>
      <c r="G20" s="5">
        <v>0.54975621459158897</v>
      </c>
      <c r="H20" s="5">
        <v>2.09158183580446</v>
      </c>
      <c r="I20" s="5">
        <v>9.7912707789881204E-2</v>
      </c>
      <c r="J20" s="5">
        <v>146</v>
      </c>
      <c r="K20" s="5">
        <v>0</v>
      </c>
      <c r="L20" s="5">
        <v>162.92074366477499</v>
      </c>
      <c r="M20" s="5">
        <v>4.1936058459855996</v>
      </c>
      <c r="O20" s="2">
        <f t="shared" si="0"/>
        <v>2.6609999999999996</v>
      </c>
      <c r="P20" s="2">
        <f t="shared" si="1"/>
        <v>2.0750319879118599</v>
      </c>
      <c r="Q20" s="2">
        <f t="shared" si="2"/>
        <v>2.8720590405239772</v>
      </c>
      <c r="R20" s="2"/>
      <c r="S20" s="2">
        <f t="shared" si="3"/>
        <v>-1.3550000000000004</v>
      </c>
      <c r="T20" s="2">
        <f t="shared" si="4"/>
        <v>-1.1907924743300473</v>
      </c>
      <c r="U20" s="2">
        <f t="shared" si="5"/>
        <v>-2.2333898350204855</v>
      </c>
      <c r="V20" s="2"/>
      <c r="W20" s="2">
        <f t="shared" si="6"/>
        <v>0.16437248766870693</v>
      </c>
      <c r="X20" s="2">
        <f t="shared" si="7"/>
        <v>2.3994508604698872E-2</v>
      </c>
      <c r="Y20" s="2"/>
      <c r="Z20" s="5">
        <v>9.7569999999999997</v>
      </c>
      <c r="AA20" s="5">
        <v>1016.49253731343</v>
      </c>
      <c r="AB20" s="5">
        <v>1274.47792577411</v>
      </c>
      <c r="AC20" s="5">
        <v>9.2226196076851199</v>
      </c>
      <c r="AD20" s="5">
        <v>4.2315202021525398</v>
      </c>
    </row>
    <row r="21" spans="1:30">
      <c r="A21" s="5">
        <v>1420370288</v>
      </c>
      <c r="B21" s="5">
        <v>11.055999999999999</v>
      </c>
      <c r="C21" s="5">
        <v>13.528</v>
      </c>
      <c r="D21" s="5">
        <v>172.94086021505399</v>
      </c>
      <c r="E21" s="5">
        <v>7.1928217593183801</v>
      </c>
      <c r="F21" s="5">
        <v>32.079654846079102</v>
      </c>
      <c r="G21" s="5">
        <v>0.53965914775274104</v>
      </c>
      <c r="H21" s="5">
        <v>1.55695210264991</v>
      </c>
      <c r="I21" s="5">
        <v>1.2211734344753301E-2</v>
      </c>
      <c r="J21" s="5">
        <v>186</v>
      </c>
      <c r="K21" s="5">
        <v>0</v>
      </c>
      <c r="L21" s="5">
        <v>261.82624448527298</v>
      </c>
      <c r="M21" s="5">
        <v>2.9941246209685901</v>
      </c>
      <c r="O21" s="2">
        <f t="shared" si="0"/>
        <v>2.4720000000000013</v>
      </c>
      <c r="P21" s="2">
        <f t="shared" si="1"/>
        <v>2.8632559628903795</v>
      </c>
      <c r="Q21" s="2">
        <f t="shared" si="2"/>
        <v>2.4129670588646359</v>
      </c>
      <c r="R21" s="2"/>
      <c r="S21" s="2">
        <f t="shared" si="3"/>
        <v>-1.2989999999999995</v>
      </c>
      <c r="T21" s="2">
        <f t="shared" si="4"/>
        <v>-1.9230164493085657</v>
      </c>
      <c r="U21" s="2">
        <f t="shared" si="5"/>
        <v>-1.7182978533611439</v>
      </c>
      <c r="V21" s="2"/>
      <c r="W21" s="2">
        <f t="shared" si="6"/>
        <v>3.4436832025301234E-2</v>
      </c>
      <c r="X21" s="2">
        <f t="shared" si="7"/>
        <v>8.7466362952792753E-3</v>
      </c>
      <c r="Y21" s="2"/>
      <c r="Z21" s="5">
        <v>9.7569999999999997</v>
      </c>
      <c r="AA21" s="5">
        <v>1016.49253731343</v>
      </c>
      <c r="AB21" s="5">
        <v>1274.47792577411</v>
      </c>
      <c r="AC21" s="5">
        <v>9.2226196076851199</v>
      </c>
      <c r="AD21" s="5">
        <v>4.2315202021525398</v>
      </c>
    </row>
    <row r="22" spans="1:30">
      <c r="A22" s="5">
        <v>1420370845</v>
      </c>
      <c r="B22" s="5">
        <v>11.048999999999999</v>
      </c>
      <c r="C22" s="5">
        <v>12.209</v>
      </c>
      <c r="D22" s="5">
        <v>230.52525252525299</v>
      </c>
      <c r="E22" s="5">
        <v>8.0638227008531906</v>
      </c>
      <c r="F22" s="5">
        <v>42.353218537683802</v>
      </c>
      <c r="G22" s="5">
        <v>0.63512783814597795</v>
      </c>
      <c r="H22" s="5">
        <v>1.4865395486342099</v>
      </c>
      <c r="I22" s="5">
        <v>9.3765339831410992E-3</v>
      </c>
      <c r="J22" s="5">
        <v>198</v>
      </c>
      <c r="K22" s="5">
        <v>0</v>
      </c>
      <c r="L22" s="5">
        <v>324.070051872362</v>
      </c>
      <c r="M22" s="5">
        <v>3.4692739957479599</v>
      </c>
      <c r="O22" s="2">
        <f t="shared" si="0"/>
        <v>1.1600000000000001</v>
      </c>
      <c r="P22" s="2">
        <f t="shared" si="1"/>
        <v>2.5582037339107089</v>
      </c>
      <c r="Q22" s="2">
        <f t="shared" si="2"/>
        <v>2.1884027533939481</v>
      </c>
      <c r="R22" s="2"/>
      <c r="S22" s="2">
        <f t="shared" si="3"/>
        <v>-1.2919999999999998</v>
      </c>
      <c r="T22" s="2">
        <f t="shared" si="4"/>
        <v>-1.6109642203288956</v>
      </c>
      <c r="U22" s="2">
        <f t="shared" si="5"/>
        <v>-1.4867335478904562</v>
      </c>
      <c r="V22" s="2"/>
      <c r="W22" s="2">
        <f t="shared" si="6"/>
        <v>2.7523672185438386E-2</v>
      </c>
      <c r="X22" s="2">
        <f t="shared" si="7"/>
        <v>7.9624915541753882E-3</v>
      </c>
      <c r="Y22" s="2"/>
      <c r="Z22" s="5">
        <v>9.7569999999999997</v>
      </c>
      <c r="AA22" s="5">
        <v>1016.49253731343</v>
      </c>
      <c r="AB22" s="5">
        <v>1274.47792577411</v>
      </c>
      <c r="AC22" s="5">
        <v>9.2226196076851199</v>
      </c>
      <c r="AD22" s="5">
        <v>4.2315202021525398</v>
      </c>
    </row>
    <row r="23" spans="1:30">
      <c r="A23" s="5">
        <v>1420371648</v>
      </c>
      <c r="B23" s="5">
        <v>11.047000000000001</v>
      </c>
      <c r="C23" s="5">
        <v>13.085000000000001</v>
      </c>
      <c r="D23" s="5">
        <v>221.78217821782201</v>
      </c>
      <c r="E23" s="5">
        <v>45.516639322798397</v>
      </c>
      <c r="F23" s="5">
        <v>14.325195219958699</v>
      </c>
      <c r="G23" s="5">
        <v>0.54334749634217105</v>
      </c>
      <c r="H23" s="5">
        <v>2.0843747879886698</v>
      </c>
      <c r="I23" s="5">
        <v>0.103526028103869</v>
      </c>
      <c r="J23" s="5">
        <v>101</v>
      </c>
      <c r="K23" s="5">
        <v>0</v>
      </c>
      <c r="L23" s="5">
        <v>130.216084452487</v>
      </c>
      <c r="M23" s="5">
        <v>3.6578948652842</v>
      </c>
      <c r="O23" s="2">
        <f t="shared" si="0"/>
        <v>2.0380000000000003</v>
      </c>
      <c r="P23" s="2">
        <f t="shared" si="1"/>
        <v>2.6021833886211976</v>
      </c>
      <c r="Q23" s="2">
        <f t="shared" si="2"/>
        <v>3.1803384196515196</v>
      </c>
      <c r="R23" s="2"/>
      <c r="S23" s="2">
        <f t="shared" si="3"/>
        <v>-1.2900000000000009</v>
      </c>
      <c r="T23" s="2">
        <f t="shared" si="4"/>
        <v>-1.6529438750393852</v>
      </c>
      <c r="U23" s="2">
        <f t="shared" si="5"/>
        <v>-2.4766692141480293</v>
      </c>
      <c r="V23" s="2"/>
      <c r="W23" s="2">
        <f t="shared" si="6"/>
        <v>0.19286953617398384</v>
      </c>
      <c r="X23" s="2">
        <f t="shared" si="7"/>
        <v>2.6479962475487451E-2</v>
      </c>
      <c r="Y23" s="2"/>
      <c r="Z23" s="5">
        <v>9.7569999999999997</v>
      </c>
      <c r="AA23" s="5">
        <v>1016.49253731343</v>
      </c>
      <c r="AB23" s="5">
        <v>1274.47792577411</v>
      </c>
      <c r="AC23" s="5">
        <v>9.2226196076851199</v>
      </c>
      <c r="AD23" s="5">
        <v>4.2315202021525398</v>
      </c>
    </row>
    <row r="24" spans="1:30">
      <c r="A24" s="5">
        <v>1410359605</v>
      </c>
      <c r="B24" s="5">
        <v>11.045</v>
      </c>
      <c r="C24" s="5">
        <v>11.846</v>
      </c>
      <c r="D24" s="5">
        <v>206.79365079365101</v>
      </c>
      <c r="E24" s="5">
        <v>7.6326395379081902</v>
      </c>
      <c r="F24" s="5">
        <v>23.7388965013369</v>
      </c>
      <c r="G24" s="5">
        <v>0.401559921791727</v>
      </c>
      <c r="H24" s="5">
        <v>1.7935637742191799</v>
      </c>
      <c r="I24" s="5">
        <v>3.0236779160225099E-2</v>
      </c>
      <c r="J24" s="5">
        <v>189</v>
      </c>
      <c r="K24" s="5">
        <v>0</v>
      </c>
      <c r="L24" s="5">
        <v>217.494032705801</v>
      </c>
      <c r="M24" s="5">
        <v>2.9295239673559998</v>
      </c>
      <c r="O24" s="2">
        <f t="shared" si="0"/>
        <v>0.80100000000000016</v>
      </c>
      <c r="P24" s="2">
        <f t="shared" si="1"/>
        <v>2.6801569989018645</v>
      </c>
      <c r="Q24" s="2">
        <f t="shared" si="2"/>
        <v>2.625381635261796</v>
      </c>
      <c r="R24" s="2"/>
      <c r="S24" s="2">
        <f t="shared" si="3"/>
        <v>-1.2880000000000003</v>
      </c>
      <c r="T24" s="2">
        <f t="shared" si="4"/>
        <v>-1.7289174853200513</v>
      </c>
      <c r="U24" s="2">
        <f t="shared" si="5"/>
        <v>-1.9197124297583044</v>
      </c>
      <c r="V24" s="2"/>
      <c r="W24" s="2">
        <f t="shared" si="6"/>
        <v>2.9545632982561187E-2</v>
      </c>
      <c r="X24" s="2">
        <f t="shared" si="7"/>
        <v>1.0927760642238438E-2</v>
      </c>
      <c r="Y24" s="2"/>
      <c r="Z24" s="5">
        <v>9.7569999999999997</v>
      </c>
      <c r="AA24" s="5">
        <v>1016.49253731343</v>
      </c>
      <c r="AB24" s="5">
        <v>1274.47792577411</v>
      </c>
      <c r="AC24" s="5">
        <v>9.2226196076851199</v>
      </c>
      <c r="AD24" s="5">
        <v>4.2315202021525398</v>
      </c>
    </row>
    <row r="25" spans="1:30">
      <c r="A25" s="5">
        <v>1410359109</v>
      </c>
      <c r="B25" s="5">
        <v>11.01</v>
      </c>
      <c r="C25" s="5">
        <v>11.756</v>
      </c>
      <c r="D25" s="5">
        <v>273.066326530612</v>
      </c>
      <c r="E25" s="5">
        <v>7.7981220469587704</v>
      </c>
      <c r="F25" s="5">
        <v>42.7228276650577</v>
      </c>
      <c r="G25" s="5">
        <v>0.56201093554637505</v>
      </c>
      <c r="H25" s="5">
        <v>1.6159071433021099</v>
      </c>
      <c r="I25" s="5">
        <v>1.36265300258954E-2</v>
      </c>
      <c r="J25" s="5">
        <v>196</v>
      </c>
      <c r="K25" s="5">
        <v>0</v>
      </c>
      <c r="L25" s="5">
        <v>366.63652607595401</v>
      </c>
      <c r="M25" s="5">
        <v>3.51441795708672</v>
      </c>
      <c r="O25" s="2">
        <f t="shared" si="0"/>
        <v>0.74600000000000044</v>
      </c>
      <c r="P25" s="2">
        <f t="shared" si="1"/>
        <v>2.4133296301303844</v>
      </c>
      <c r="Q25" s="2">
        <f t="shared" si="2"/>
        <v>2.0934106768372001</v>
      </c>
      <c r="R25" s="2"/>
      <c r="S25" s="2">
        <f t="shared" si="3"/>
        <v>-1.2530000000000001</v>
      </c>
      <c r="T25" s="2">
        <f t="shared" si="4"/>
        <v>-1.4270901165485708</v>
      </c>
      <c r="U25" s="2">
        <f t="shared" si="5"/>
        <v>-1.3527414713337085</v>
      </c>
      <c r="V25" s="2"/>
      <c r="W25" s="2">
        <f t="shared" si="6"/>
        <v>2.0765109548003258E-2</v>
      </c>
      <c r="X25" s="2">
        <f t="shared" si="7"/>
        <v>6.7589412626281042E-3</v>
      </c>
      <c r="Y25" s="2"/>
      <c r="Z25" s="5">
        <v>9.7569999999999997</v>
      </c>
      <c r="AA25" s="5">
        <v>1016.49253731343</v>
      </c>
      <c r="AB25" s="5">
        <v>1274.47792577411</v>
      </c>
      <c r="AC25" s="5">
        <v>9.2226196076851199</v>
      </c>
      <c r="AD25" s="5">
        <v>4.2315202021525398</v>
      </c>
    </row>
    <row r="26" spans="1:30">
      <c r="A26" s="5">
        <v>1410360759</v>
      </c>
      <c r="B26" s="5">
        <v>10.984999999999999</v>
      </c>
      <c r="C26" s="5">
        <v>12.885999999999999</v>
      </c>
      <c r="D26" s="5">
        <v>225.053475935829</v>
      </c>
      <c r="E26" s="5">
        <v>8.0692112245143708</v>
      </c>
      <c r="F26" s="5">
        <v>36.197320994210301</v>
      </c>
      <c r="G26" s="5">
        <v>0.55579963580320801</v>
      </c>
      <c r="H26" s="5">
        <v>1.5455069501982599</v>
      </c>
      <c r="I26" s="5">
        <v>1.22997072619011E-2</v>
      </c>
      <c r="J26" s="5">
        <v>187</v>
      </c>
      <c r="K26" s="5">
        <v>0</v>
      </c>
      <c r="L26" s="5">
        <v>297.85252976122899</v>
      </c>
      <c r="M26" s="5">
        <v>3.5137435963668899</v>
      </c>
      <c r="O26" s="2">
        <f t="shared" si="0"/>
        <v>1.9009999999999998</v>
      </c>
      <c r="P26" s="2">
        <f t="shared" si="1"/>
        <v>2.6482856875614544</v>
      </c>
      <c r="Q26" s="2">
        <f t="shared" si="2"/>
        <v>2.3439967673526887</v>
      </c>
      <c r="R26" s="2"/>
      <c r="S26" s="2">
        <f t="shared" si="3"/>
        <v>-1.2279999999999998</v>
      </c>
      <c r="T26" s="2">
        <f t="shared" si="4"/>
        <v>-1.6370461739796405</v>
      </c>
      <c r="U26" s="2">
        <f t="shared" si="5"/>
        <v>-1.5783275618491959</v>
      </c>
      <c r="V26" s="2"/>
      <c r="W26" s="2">
        <f t="shared" si="6"/>
        <v>2.8440592431683731E-2</v>
      </c>
      <c r="X26" s="2">
        <f t="shared" si="7"/>
        <v>9.1344977477250122E-3</v>
      </c>
      <c r="Y26" s="2"/>
      <c r="Z26" s="5">
        <v>9.7569999999999997</v>
      </c>
      <c r="AA26" s="5">
        <v>1016.49253731343</v>
      </c>
      <c r="AB26" s="5">
        <v>1274.47792577411</v>
      </c>
      <c r="AC26" s="5">
        <v>9.2226196076851199</v>
      </c>
      <c r="AD26" s="5">
        <v>4.2315202021525398</v>
      </c>
    </row>
    <row r="27" spans="1:30">
      <c r="A27" s="5">
        <v>1410358940</v>
      </c>
      <c r="B27" s="5">
        <v>10.98</v>
      </c>
      <c r="C27" s="5">
        <v>11.936999999999999</v>
      </c>
      <c r="D27" s="5">
        <v>275.63959390862902</v>
      </c>
      <c r="E27" s="5">
        <v>8.3993532963889592</v>
      </c>
      <c r="F27" s="5">
        <v>37.344798307121501</v>
      </c>
      <c r="G27" s="5">
        <v>0.60253704979754497</v>
      </c>
      <c r="H27" s="5">
        <v>1.60958872686576</v>
      </c>
      <c r="I27" s="5">
        <v>1.6264642473963298E-2</v>
      </c>
      <c r="J27" s="5">
        <v>197</v>
      </c>
      <c r="K27" s="5">
        <v>0</v>
      </c>
      <c r="L27" s="5">
        <v>317.35872866904901</v>
      </c>
      <c r="M27" s="5">
        <v>3.5903627495322201</v>
      </c>
      <c r="O27" s="2">
        <f t="shared" si="0"/>
        <v>0.95699999999999896</v>
      </c>
      <c r="P27" s="2">
        <f t="shared" si="1"/>
        <v>2.4331459964740887</v>
      </c>
      <c r="Q27" s="2">
        <f t="shared" si="2"/>
        <v>2.2801238807575217</v>
      </c>
      <c r="R27" s="2"/>
      <c r="S27" s="2">
        <f t="shared" si="3"/>
        <v>-1.2230000000000008</v>
      </c>
      <c r="T27" s="2">
        <f t="shared" si="4"/>
        <v>-1.4169064828922762</v>
      </c>
      <c r="U27" s="2">
        <f t="shared" si="5"/>
        <v>-1.5094546752540303</v>
      </c>
      <c r="V27" s="2"/>
      <c r="W27" s="2">
        <f t="shared" si="6"/>
        <v>2.2784285785460989E-2</v>
      </c>
      <c r="X27" s="2">
        <f t="shared" si="7"/>
        <v>8.6153682440581747E-3</v>
      </c>
      <c r="Y27" s="2"/>
      <c r="Z27" s="5">
        <v>9.7569999999999997</v>
      </c>
      <c r="AA27" s="5">
        <v>1016.49253731343</v>
      </c>
      <c r="AB27" s="5">
        <v>1274.47792577411</v>
      </c>
      <c r="AC27" s="5">
        <v>9.2226196076851199</v>
      </c>
      <c r="AD27" s="5">
        <v>4.2315202021525398</v>
      </c>
    </row>
    <row r="28" spans="1:30">
      <c r="A28" s="5">
        <v>1410360603</v>
      </c>
      <c r="B28" s="5">
        <v>10.952999999999999</v>
      </c>
      <c r="C28" s="5">
        <v>12.14</v>
      </c>
      <c r="D28" s="5">
        <v>228.17919075144499</v>
      </c>
      <c r="E28" s="5">
        <v>24.920260714303399</v>
      </c>
      <c r="F28" s="5">
        <v>21.592529642938601</v>
      </c>
      <c r="G28" s="5">
        <v>0.54079463022454</v>
      </c>
      <c r="H28" s="5">
        <v>1.7700058891970201</v>
      </c>
      <c r="I28" s="5">
        <v>4.0163485694500303E-2</v>
      </c>
      <c r="J28" s="5">
        <v>173</v>
      </c>
      <c r="K28" s="5">
        <v>0</v>
      </c>
      <c r="L28" s="5">
        <v>184.86672984642701</v>
      </c>
      <c r="M28" s="5">
        <v>3.5563964337910399</v>
      </c>
      <c r="O28" s="2">
        <f t="shared" si="0"/>
        <v>1.1870000000000012</v>
      </c>
      <c r="P28" s="2">
        <f t="shared" si="1"/>
        <v>2.6653099111211596</v>
      </c>
      <c r="Q28" s="2">
        <f t="shared" si="2"/>
        <v>2.8938531026350027</v>
      </c>
      <c r="R28" s="2"/>
      <c r="S28" s="2">
        <f t="shared" si="3"/>
        <v>-1.1959999999999997</v>
      </c>
      <c r="T28" s="2">
        <f t="shared" si="4"/>
        <v>-1.6220703975393462</v>
      </c>
      <c r="U28" s="2">
        <f t="shared" si="5"/>
        <v>-2.0961838971315103</v>
      </c>
      <c r="V28" s="2"/>
      <c r="W28" s="2">
        <f t="shared" si="6"/>
        <v>0.10273147459946297</v>
      </c>
      <c r="X28" s="2">
        <f t="shared" si="7"/>
        <v>1.7089726820223472E-2</v>
      </c>
      <c r="Y28" s="2"/>
      <c r="Z28" s="5">
        <v>9.7569999999999997</v>
      </c>
      <c r="AA28" s="5">
        <v>1016.49253731343</v>
      </c>
      <c r="AB28" s="5">
        <v>1274.47792577411</v>
      </c>
      <c r="AC28" s="5">
        <v>9.2226196076851199</v>
      </c>
      <c r="AD28" s="5">
        <v>4.2315202021525398</v>
      </c>
    </row>
    <row r="29" spans="1:30">
      <c r="A29" s="5">
        <v>1410359648</v>
      </c>
      <c r="B29" s="5">
        <v>10.927</v>
      </c>
      <c r="C29" s="5">
        <v>11.18</v>
      </c>
      <c r="D29" s="5">
        <v>273.87786259542003</v>
      </c>
      <c r="E29" s="5">
        <v>12.5904918552969</v>
      </c>
      <c r="F29" s="5">
        <v>44.765482033827297</v>
      </c>
      <c r="G29" s="5">
        <v>0.51776651838224896</v>
      </c>
      <c r="H29" s="5">
        <v>1.5504189037148199</v>
      </c>
      <c r="I29" s="5">
        <v>1.8509326302952302E-2</v>
      </c>
      <c r="J29" s="5">
        <v>131</v>
      </c>
      <c r="K29" s="5">
        <v>0</v>
      </c>
      <c r="L29" s="5">
        <v>366.95375950578102</v>
      </c>
      <c r="M29" s="5">
        <v>3.0023534012866202</v>
      </c>
      <c r="O29" s="2">
        <f t="shared" si="0"/>
        <v>0.25300000000000011</v>
      </c>
      <c r="P29" s="2">
        <f t="shared" si="1"/>
        <v>2.493107675308833</v>
      </c>
      <c r="Q29" s="2">
        <f t="shared" si="2"/>
        <v>2.1754716462955965</v>
      </c>
      <c r="R29" s="2"/>
      <c r="S29" s="2">
        <f t="shared" si="3"/>
        <v>-1.17</v>
      </c>
      <c r="T29" s="2">
        <f t="shared" si="4"/>
        <v>-1.4238681617270197</v>
      </c>
      <c r="U29" s="2">
        <f t="shared" si="5"/>
        <v>-1.3518024407921039</v>
      </c>
      <c r="V29" s="2"/>
      <c r="W29" s="2">
        <f t="shared" si="6"/>
        <v>3.8992862385404781E-2</v>
      </c>
      <c r="X29" s="2">
        <f t="shared" si="7"/>
        <v>5.2482766305617101E-3</v>
      </c>
      <c r="Y29" s="2"/>
      <c r="Z29" s="5">
        <v>9.7569999999999997</v>
      </c>
      <c r="AA29" s="5">
        <v>1016.49253731343</v>
      </c>
      <c r="AB29" s="5">
        <v>1274.47792577411</v>
      </c>
      <c r="AC29" s="5">
        <v>9.2226196076851199</v>
      </c>
      <c r="AD29" s="5">
        <v>4.2315202021525398</v>
      </c>
    </row>
    <row r="30" spans="1:30">
      <c r="A30" s="5">
        <v>1410360249</v>
      </c>
      <c r="B30" s="5">
        <v>10.865</v>
      </c>
      <c r="C30" s="5">
        <v>12.494999999999999</v>
      </c>
      <c r="D30" s="5">
        <v>182.876404494382</v>
      </c>
      <c r="E30" s="5">
        <v>7.4553700536342697</v>
      </c>
      <c r="F30" s="5">
        <v>23.661171678498398</v>
      </c>
      <c r="G30" s="5">
        <v>0.54544310266506901</v>
      </c>
      <c r="H30" s="5">
        <v>1.7929120946205399</v>
      </c>
      <c r="I30" s="5">
        <v>4.1984500835987301E-2</v>
      </c>
      <c r="J30" s="5">
        <v>178</v>
      </c>
      <c r="K30" s="5">
        <v>0</v>
      </c>
      <c r="L30" s="5">
        <v>209.77113907553499</v>
      </c>
      <c r="M30" s="5">
        <v>3.4020234303965302</v>
      </c>
      <c r="O30" s="2">
        <f t="shared" si="0"/>
        <v>1.629999999999999</v>
      </c>
      <c r="P30" s="2">
        <f t="shared" si="1"/>
        <v>2.9936058136591619</v>
      </c>
      <c r="Q30" s="2">
        <f t="shared" si="2"/>
        <v>2.8446356588313666</v>
      </c>
      <c r="R30" s="2"/>
      <c r="S30" s="2">
        <f t="shared" si="3"/>
        <v>-1.1080000000000005</v>
      </c>
      <c r="T30" s="2">
        <f t="shared" si="4"/>
        <v>-1.8623663000773496</v>
      </c>
      <c r="U30" s="2">
        <f t="shared" si="5"/>
        <v>-1.9589664533278746</v>
      </c>
      <c r="V30" s="2"/>
      <c r="W30" s="2">
        <f t="shared" si="6"/>
        <v>3.3577609174650913E-2</v>
      </c>
      <c r="X30" s="2">
        <f t="shared" si="7"/>
        <v>1.3868090326897953E-2</v>
      </c>
      <c r="Y30" s="2"/>
      <c r="Z30" s="5">
        <v>9.7569999999999997</v>
      </c>
      <c r="AA30" s="5">
        <v>1016.49253731343</v>
      </c>
      <c r="AB30" s="5">
        <v>1274.47792577411</v>
      </c>
      <c r="AC30" s="5">
        <v>9.2226196076851199</v>
      </c>
      <c r="AD30" s="5">
        <v>4.2315202021525398</v>
      </c>
    </row>
    <row r="31" spans="1:30">
      <c r="A31" s="5">
        <v>1420370641</v>
      </c>
      <c r="B31" s="5">
        <v>10.734999999999999</v>
      </c>
      <c r="C31" s="5">
        <v>12.423</v>
      </c>
      <c r="D31" s="5">
        <v>272.15151515151501</v>
      </c>
      <c r="E31" s="5">
        <v>6.7577596843230898</v>
      </c>
      <c r="F31" s="5">
        <v>44.337385441557302</v>
      </c>
      <c r="G31" s="5">
        <v>0.52924206765559501</v>
      </c>
      <c r="H31" s="5">
        <v>1.46407011471848</v>
      </c>
      <c r="I31" s="5">
        <v>6.8988501248219902E-3</v>
      </c>
      <c r="J31" s="5">
        <v>198</v>
      </c>
      <c r="K31" s="5">
        <v>0</v>
      </c>
      <c r="L31" s="5">
        <v>344.73358286833599</v>
      </c>
      <c r="M31" s="5">
        <v>3.3114401021619702</v>
      </c>
      <c r="O31" s="2">
        <f t="shared" si="0"/>
        <v>1.6880000000000006</v>
      </c>
      <c r="P31" s="2">
        <f t="shared" si="1"/>
        <v>2.691973108721756</v>
      </c>
      <c r="Q31" s="2">
        <f t="shared" si="2"/>
        <v>2.435291017299857</v>
      </c>
      <c r="R31" s="2"/>
      <c r="S31" s="2">
        <f t="shared" si="3"/>
        <v>-0.97799999999999976</v>
      </c>
      <c r="T31" s="2">
        <f t="shared" si="4"/>
        <v>-1.4307335951399427</v>
      </c>
      <c r="U31" s="2">
        <f t="shared" si="5"/>
        <v>-1.4196218117963642</v>
      </c>
      <c r="V31" s="2"/>
      <c r="W31" s="2">
        <f t="shared" si="6"/>
        <v>1.6824053668692551E-2</v>
      </c>
      <c r="X31" s="2">
        <f t="shared" si="7"/>
        <v>6.7806977343614072E-3</v>
      </c>
      <c r="Y31" s="2"/>
      <c r="Z31" s="5">
        <v>9.7569999999999997</v>
      </c>
      <c r="AA31" s="5">
        <v>1016.49253731343</v>
      </c>
      <c r="AB31" s="5">
        <v>1274.47792577411</v>
      </c>
      <c r="AC31" s="5">
        <v>9.2226196076851199</v>
      </c>
      <c r="AD31" s="5">
        <v>4.2315202021525398</v>
      </c>
    </row>
    <row r="32" spans="1:30">
      <c r="A32" s="5">
        <v>1410360510</v>
      </c>
      <c r="B32" s="5">
        <v>10.536</v>
      </c>
      <c r="C32" s="5">
        <v>12.179</v>
      </c>
      <c r="D32" s="5">
        <v>301.035175879397</v>
      </c>
      <c r="E32" s="5">
        <v>8.3591764098489207</v>
      </c>
      <c r="F32" s="5">
        <v>36.548527496988299</v>
      </c>
      <c r="G32" s="5">
        <v>0.458472775291139</v>
      </c>
      <c r="H32" s="5">
        <v>1.5809495841460399</v>
      </c>
      <c r="I32" s="5">
        <v>1.0971863989942999E-2</v>
      </c>
      <c r="J32" s="5">
        <v>199</v>
      </c>
      <c r="K32" s="5">
        <v>0</v>
      </c>
      <c r="L32" s="5">
        <v>310.30044681069597</v>
      </c>
      <c r="M32" s="5">
        <v>2.61508137631811</v>
      </c>
      <c r="O32" s="2">
        <f t="shared" si="0"/>
        <v>1.6430000000000007</v>
      </c>
      <c r="P32" s="2">
        <f t="shared" si="1"/>
        <v>2.7814568856188391</v>
      </c>
      <c r="Q32" s="2">
        <f t="shared" si="2"/>
        <v>2.7485439976551191</v>
      </c>
      <c r="R32" s="2"/>
      <c r="S32" s="2">
        <f t="shared" si="3"/>
        <v>-0.77899999999999991</v>
      </c>
      <c r="T32" s="2">
        <f t="shared" si="4"/>
        <v>-1.3212173720370266</v>
      </c>
      <c r="U32" s="2">
        <f t="shared" si="5"/>
        <v>-1.5338747921516265</v>
      </c>
      <c r="V32" s="2"/>
      <c r="W32" s="2">
        <f t="shared" si="6"/>
        <v>1.9931393748373383E-2</v>
      </c>
      <c r="X32" s="2">
        <f t="shared" si="7"/>
        <v>5.51289672736055E-3</v>
      </c>
      <c r="Y32" s="2"/>
      <c r="Z32" s="5">
        <v>9.7569999999999997</v>
      </c>
      <c r="AA32" s="5">
        <v>1016.49253731343</v>
      </c>
      <c r="AB32" s="5">
        <v>1274.47792577411</v>
      </c>
      <c r="AC32" s="5">
        <v>9.2226196076851199</v>
      </c>
      <c r="AD32" s="5">
        <v>4.2315202021525398</v>
      </c>
    </row>
    <row r="33" spans="1:30">
      <c r="A33" s="5">
        <v>1420370625</v>
      </c>
      <c r="B33" s="5">
        <v>10.523</v>
      </c>
      <c r="C33" s="5">
        <v>12.295</v>
      </c>
      <c r="D33" s="5">
        <v>300.33163265306098</v>
      </c>
      <c r="E33" s="5">
        <v>25.686228134989499</v>
      </c>
      <c r="F33" s="5">
        <v>25.8979113896829</v>
      </c>
      <c r="G33" s="5">
        <v>0.45851835762916598</v>
      </c>
      <c r="H33" s="5">
        <v>1.8177363488345599</v>
      </c>
      <c r="I33" s="5">
        <v>2.3796190085947199E-2</v>
      </c>
      <c r="J33" s="5">
        <v>196</v>
      </c>
      <c r="K33" s="5">
        <v>0</v>
      </c>
      <c r="L33" s="5">
        <v>242.348859546157</v>
      </c>
      <c r="M33" s="5">
        <v>3.2653007291100802</v>
      </c>
      <c r="O33" s="2">
        <f t="shared" si="0"/>
        <v>1.7720000000000002</v>
      </c>
      <c r="P33" s="2">
        <f t="shared" si="1"/>
        <v>2.7969973075047925</v>
      </c>
      <c r="Q33" s="2">
        <f t="shared" si="2"/>
        <v>3.0298975491369031</v>
      </c>
      <c r="R33" s="2"/>
      <c r="S33" s="2">
        <f t="shared" si="3"/>
        <v>-0.76600000000000001</v>
      </c>
      <c r="T33" s="2">
        <f t="shared" si="4"/>
        <v>-1.323757793922979</v>
      </c>
      <c r="U33" s="2">
        <f t="shared" si="5"/>
        <v>-1.8022283436334108</v>
      </c>
      <c r="V33" s="2"/>
      <c r="W33" s="2">
        <f t="shared" si="6"/>
        <v>7.9294344688546792E-2</v>
      </c>
      <c r="X33" s="2">
        <f t="shared" si="7"/>
        <v>1.0932163606872436E-2</v>
      </c>
      <c r="Y33" s="2"/>
      <c r="Z33" s="5">
        <v>9.7569999999999997</v>
      </c>
      <c r="AA33" s="5">
        <v>1016.49253731343</v>
      </c>
      <c r="AB33" s="5">
        <v>1274.47792577411</v>
      </c>
      <c r="AC33" s="5">
        <v>9.2226196076851199</v>
      </c>
      <c r="AD33" s="5">
        <v>4.2315202021525398</v>
      </c>
    </row>
    <row r="34" spans="1:30">
      <c r="A34" s="5">
        <v>1420371120</v>
      </c>
      <c r="B34" s="5">
        <v>10.403</v>
      </c>
      <c r="C34" s="5">
        <v>11.348000000000001</v>
      </c>
      <c r="D34" s="5">
        <v>256.469696969697</v>
      </c>
      <c r="E34" s="5">
        <v>7.8521553858930497</v>
      </c>
      <c r="F34" s="5">
        <v>39.750957718612099</v>
      </c>
      <c r="G34" s="5">
        <v>0.55329273771929099</v>
      </c>
      <c r="H34" s="5">
        <v>1.5550635151780601</v>
      </c>
      <c r="I34" s="5">
        <v>1.29678052100638E-2</v>
      </c>
      <c r="J34" s="5">
        <v>198</v>
      </c>
      <c r="K34" s="5">
        <v>0</v>
      </c>
      <c r="L34" s="5">
        <v>328.37664246655999</v>
      </c>
      <c r="M34" s="5">
        <v>3.3722727861010502</v>
      </c>
      <c r="O34" s="2">
        <f t="shared" si="0"/>
        <v>0.94500000000000028</v>
      </c>
      <c r="P34" s="2">
        <f t="shared" si="1"/>
        <v>3.0884098533423696</v>
      </c>
      <c r="Q34" s="2">
        <f t="shared" si="2"/>
        <v>2.8200693548913112</v>
      </c>
      <c r="R34" s="2"/>
      <c r="S34" s="2">
        <f t="shared" si="3"/>
        <v>-0.6460000000000008</v>
      </c>
      <c r="T34" s="2">
        <f t="shared" si="4"/>
        <v>-1.4951703397605582</v>
      </c>
      <c r="U34" s="2">
        <f t="shared" si="5"/>
        <v>-1.47240014938782</v>
      </c>
      <c r="V34" s="2"/>
      <c r="W34" s="2">
        <f t="shared" si="6"/>
        <v>2.2936079921048291E-2</v>
      </c>
      <c r="X34" s="2">
        <f t="shared" si="7"/>
        <v>7.4942446797987561E-3</v>
      </c>
      <c r="Y34" s="2"/>
      <c r="Z34" s="5">
        <v>9.7569999999999997</v>
      </c>
      <c r="AA34" s="5">
        <v>1016.49253731343</v>
      </c>
      <c r="AB34" s="5">
        <v>1274.47792577411</v>
      </c>
      <c r="AC34" s="5">
        <v>9.2226196076851199</v>
      </c>
      <c r="AD34" s="5">
        <v>4.2315202021525398</v>
      </c>
    </row>
    <row r="35" spans="1:30">
      <c r="A35" s="5">
        <v>1420371200</v>
      </c>
      <c r="B35" s="5">
        <v>10.396000000000001</v>
      </c>
      <c r="C35" s="5">
        <v>12.586</v>
      </c>
      <c r="D35" s="5">
        <v>2933.0708661417302</v>
      </c>
      <c r="E35" s="5">
        <v>7.24135673276683</v>
      </c>
      <c r="F35" s="5">
        <v>217.256321850766</v>
      </c>
      <c r="G35" s="5">
        <v>4.5908652483219203</v>
      </c>
      <c r="H35" s="5">
        <v>9.8068952119950694</v>
      </c>
      <c r="I35" s="5">
        <v>0.11689984932566</v>
      </c>
      <c r="J35" s="5">
        <v>127</v>
      </c>
      <c r="K35" s="5">
        <v>0</v>
      </c>
      <c r="L35" s="5">
        <v>234.256487782124</v>
      </c>
      <c r="M35" s="5">
        <v>5.2604647980439196</v>
      </c>
      <c r="O35" s="2">
        <f t="shared" si="0"/>
        <v>2.1899999999999995</v>
      </c>
      <c r="P35" s="2">
        <f t="shared" si="1"/>
        <v>0.44969360967911243</v>
      </c>
      <c r="Q35" s="2">
        <f t="shared" si="2"/>
        <v>3.1937709309941749</v>
      </c>
      <c r="R35" s="2"/>
      <c r="S35" s="2">
        <f t="shared" si="3"/>
        <v>-0.63900000000000112</v>
      </c>
      <c r="T35" s="2">
        <f t="shared" si="4"/>
        <v>1.1505459039026993</v>
      </c>
      <c r="U35" s="2">
        <f t="shared" si="5"/>
        <v>-1.8391017254906843</v>
      </c>
      <c r="V35" s="2"/>
      <c r="W35" s="2">
        <f t="shared" si="6"/>
        <v>7.1292134593929912E-3</v>
      </c>
      <c r="X35" s="2">
        <f t="shared" si="7"/>
        <v>2.0512685615371007E-2</v>
      </c>
      <c r="Y35" s="2"/>
      <c r="Z35" s="5">
        <v>9.7569999999999997</v>
      </c>
      <c r="AA35" s="5">
        <v>1016.49253731343</v>
      </c>
      <c r="AB35" s="5">
        <v>1274.47792577411</v>
      </c>
      <c r="AC35" s="5">
        <v>9.2226196076851199</v>
      </c>
      <c r="AD35" s="5">
        <v>4.2315202021525398</v>
      </c>
    </row>
    <row r="36" spans="1:30">
      <c r="A36" s="5">
        <v>1420371384</v>
      </c>
      <c r="B36" s="5">
        <v>10.365</v>
      </c>
      <c r="C36" s="5">
        <v>12.278</v>
      </c>
      <c r="D36" s="5">
        <v>252.33830845771101</v>
      </c>
      <c r="E36" s="5">
        <v>7.1470375966467996</v>
      </c>
      <c r="F36" s="5">
        <v>44.805367878013101</v>
      </c>
      <c r="G36" s="5">
        <v>0.56037979247107395</v>
      </c>
      <c r="H36" s="5">
        <v>1.52244083907435</v>
      </c>
      <c r="I36" s="5">
        <v>8.6653714916870208E-3</v>
      </c>
      <c r="J36" s="5">
        <v>201</v>
      </c>
      <c r="K36" s="5">
        <v>0</v>
      </c>
      <c r="L36" s="5">
        <v>364.16538014326801</v>
      </c>
      <c r="M36" s="5">
        <v>3.0983780583362202</v>
      </c>
      <c r="O36" s="2">
        <f t="shared" si="0"/>
        <v>1.9130000000000003</v>
      </c>
      <c r="P36" s="2">
        <f t="shared" si="1"/>
        <v>3.1440420313670323</v>
      </c>
      <c r="Q36" s="2">
        <f t="shared" si="2"/>
        <v>2.7457533583749267</v>
      </c>
      <c r="R36" s="2"/>
      <c r="S36" s="2">
        <f t="shared" si="3"/>
        <v>-0.60800000000000054</v>
      </c>
      <c r="T36" s="2">
        <f t="shared" si="4"/>
        <v>-1.5128025177852202</v>
      </c>
      <c r="U36" s="2">
        <f t="shared" si="5"/>
        <v>-1.360084152871436</v>
      </c>
      <c r="V36" s="2"/>
      <c r="W36" s="2">
        <f t="shared" si="6"/>
        <v>2.051767731560683E-2</v>
      </c>
      <c r="X36" s="2">
        <f t="shared" si="7"/>
        <v>5.5996545170176049E-3</v>
      </c>
      <c r="Y36" s="2"/>
      <c r="Z36" s="5">
        <v>9.7569999999999997</v>
      </c>
      <c r="AA36" s="5">
        <v>1016.49253731343</v>
      </c>
      <c r="AB36" s="5">
        <v>1274.47792577411</v>
      </c>
      <c r="AC36" s="5">
        <v>9.2226196076851199</v>
      </c>
      <c r="AD36" s="5">
        <v>4.2315202021525398</v>
      </c>
    </row>
    <row r="37" spans="1:30">
      <c r="A37" s="5">
        <v>1420370368</v>
      </c>
      <c r="B37" s="5">
        <v>10.35</v>
      </c>
      <c r="C37" s="5">
        <v>12.117000000000001</v>
      </c>
      <c r="D37" s="5">
        <v>207.697916666667</v>
      </c>
      <c r="E37" s="5">
        <v>7.7233287405776796</v>
      </c>
      <c r="F37" s="5">
        <v>28.986639101654401</v>
      </c>
      <c r="G37" s="5">
        <v>0.417642468199379</v>
      </c>
      <c r="H37" s="5">
        <v>1.65639882322217</v>
      </c>
      <c r="I37" s="5">
        <v>1.36215666826782E-2</v>
      </c>
      <c r="J37" s="5">
        <v>192</v>
      </c>
      <c r="K37" s="5">
        <v>0</v>
      </c>
      <c r="L37" s="5">
        <v>257.86980750687701</v>
      </c>
      <c r="M37" s="5">
        <v>2.8270496719444802</v>
      </c>
      <c r="O37" s="2">
        <f t="shared" si="0"/>
        <v>1.7670000000000012</v>
      </c>
      <c r="P37" s="2">
        <f t="shared" si="1"/>
        <v>3.3704196491859424</v>
      </c>
      <c r="Q37" s="2">
        <f t="shared" si="2"/>
        <v>3.1354987598234185</v>
      </c>
      <c r="R37" s="2"/>
      <c r="S37" s="2">
        <f t="shared" si="3"/>
        <v>-0.59299999999999997</v>
      </c>
      <c r="T37" s="2">
        <f t="shared" si="4"/>
        <v>-1.7241801356041297</v>
      </c>
      <c r="U37" s="2">
        <f t="shared" si="5"/>
        <v>-1.7348295543199264</v>
      </c>
      <c r="V37" s="2"/>
      <c r="W37" s="2">
        <f t="shared" si="6"/>
        <v>2.9834533679645725E-2</v>
      </c>
      <c r="X37" s="2">
        <f t="shared" si="7"/>
        <v>8.2393598355796627E-3</v>
      </c>
      <c r="Y37" s="2"/>
      <c r="Z37" s="5">
        <v>9.7569999999999997</v>
      </c>
      <c r="AA37" s="5">
        <v>1016.49253731343</v>
      </c>
      <c r="AB37" s="5">
        <v>1274.47792577411</v>
      </c>
      <c r="AC37" s="5">
        <v>9.2226196076851199</v>
      </c>
      <c r="AD37" s="5">
        <v>4.2315202021525398</v>
      </c>
    </row>
    <row r="38" spans="1:30">
      <c r="A38" s="5">
        <v>1410360057</v>
      </c>
      <c r="B38" s="5">
        <v>10.319000000000001</v>
      </c>
      <c r="C38" s="5">
        <v>11.21</v>
      </c>
      <c r="D38" s="5">
        <v>297.66000000000003</v>
      </c>
      <c r="E38" s="5">
        <v>8.1517404276632899</v>
      </c>
      <c r="F38" s="5">
        <v>43.797745212936199</v>
      </c>
      <c r="G38" s="5">
        <v>0.458466257418709</v>
      </c>
      <c r="H38" s="5">
        <v>1.51379148006728</v>
      </c>
      <c r="I38" s="5">
        <v>8.8656083752444801E-3</v>
      </c>
      <c r="J38" s="5">
        <v>200</v>
      </c>
      <c r="K38" s="5">
        <v>0</v>
      </c>
      <c r="L38" s="5">
        <v>357.843104073885</v>
      </c>
      <c r="M38" s="5">
        <v>3.10927387970764</v>
      </c>
      <c r="O38" s="2">
        <f t="shared" si="0"/>
        <v>0.89100000000000001</v>
      </c>
      <c r="P38" s="2">
        <f t="shared" si="1"/>
        <v>3.0106988064504261</v>
      </c>
      <c r="Q38" s="2">
        <f t="shared" si="2"/>
        <v>2.8107683689385361</v>
      </c>
      <c r="R38" s="2"/>
      <c r="S38" s="2">
        <f t="shared" si="3"/>
        <v>-0.56200000000000117</v>
      </c>
      <c r="T38" s="2">
        <f t="shared" si="4"/>
        <v>-1.3334592928686138</v>
      </c>
      <c r="U38" s="2">
        <f t="shared" si="5"/>
        <v>-1.3790991634350456</v>
      </c>
      <c r="V38" s="2"/>
      <c r="W38" s="2">
        <f t="shared" si="6"/>
        <v>1.9527746133456869E-2</v>
      </c>
      <c r="X38" s="2">
        <f t="shared" si="7"/>
        <v>5.7942482281028163E-3</v>
      </c>
      <c r="Y38" s="2"/>
      <c r="Z38" s="5">
        <v>9.7569999999999997</v>
      </c>
      <c r="AA38" s="5">
        <v>1016.49253731343</v>
      </c>
      <c r="AB38" s="5">
        <v>1274.47792577411</v>
      </c>
      <c r="AC38" s="5">
        <v>9.2226196076851199</v>
      </c>
      <c r="AD38" s="5">
        <v>4.2315202021525398</v>
      </c>
    </row>
    <row r="39" spans="1:30">
      <c r="A39" s="5">
        <v>1420370285</v>
      </c>
      <c r="B39" s="5">
        <v>10.308</v>
      </c>
      <c r="C39" s="5">
        <v>11.93</v>
      </c>
      <c r="D39" s="5">
        <v>321.81005586592198</v>
      </c>
      <c r="E39" s="5">
        <v>7.5850730781372002</v>
      </c>
      <c r="F39" s="5">
        <v>71.097225808767604</v>
      </c>
      <c r="G39" s="5">
        <v>0.508521606789055</v>
      </c>
      <c r="H39" s="5">
        <v>1.4007293668727601</v>
      </c>
      <c r="I39" s="5">
        <v>1.4652928675099001E-3</v>
      </c>
      <c r="J39" s="5">
        <v>179</v>
      </c>
      <c r="K39" s="5">
        <v>0</v>
      </c>
      <c r="L39" s="5">
        <v>507.86489088923702</v>
      </c>
      <c r="M39" s="5">
        <v>3.1038222057786098</v>
      </c>
      <c r="O39" s="2">
        <f t="shared" si="0"/>
        <v>1.6219999999999999</v>
      </c>
      <c r="P39" s="2">
        <f t="shared" si="1"/>
        <v>2.9370009731620268</v>
      </c>
      <c r="Q39" s="2">
        <f t="shared" si="2"/>
        <v>2.4416295231564025</v>
      </c>
      <c r="R39" s="2"/>
      <c r="S39" s="2">
        <f t="shared" si="3"/>
        <v>-0.55100000000000016</v>
      </c>
      <c r="T39" s="2">
        <f t="shared" si="4"/>
        <v>-1.2487614595802135</v>
      </c>
      <c r="U39" s="2">
        <f t="shared" si="5"/>
        <v>-0.99896031765290993</v>
      </c>
      <c r="V39" s="2"/>
      <c r="W39" s="2">
        <f t="shared" si="6"/>
        <v>1.5487458288442113E-2</v>
      </c>
      <c r="X39" s="2">
        <f t="shared" si="7"/>
        <v>3.0164063474517055E-3</v>
      </c>
      <c r="Y39" s="2"/>
      <c r="Z39" s="5">
        <v>9.7569999999999997</v>
      </c>
      <c r="AA39" s="5">
        <v>1016.49253731343</v>
      </c>
      <c r="AB39" s="5">
        <v>1274.47792577411</v>
      </c>
      <c r="AC39" s="5">
        <v>9.2226196076851199</v>
      </c>
      <c r="AD39" s="5">
        <v>4.2315202021525398</v>
      </c>
    </row>
    <row r="40" spans="1:30">
      <c r="A40" s="5">
        <v>1410358905</v>
      </c>
      <c r="B40" s="5">
        <v>10.295999999999999</v>
      </c>
      <c r="C40" s="5">
        <v>11.574999999999999</v>
      </c>
      <c r="D40" s="5">
        <v>469.13930348258702</v>
      </c>
      <c r="E40" s="5">
        <v>8.2548454972742498</v>
      </c>
      <c r="F40" s="5">
        <v>65.209750137668607</v>
      </c>
      <c r="G40" s="5">
        <v>0.56608815839416005</v>
      </c>
      <c r="H40" s="5">
        <v>1.53280099101865</v>
      </c>
      <c r="I40" s="5">
        <v>7.0462956480258302E-3</v>
      </c>
      <c r="J40" s="5">
        <v>201</v>
      </c>
      <c r="K40" s="5">
        <v>0</v>
      </c>
      <c r="L40" s="5">
        <v>546.43779372491394</v>
      </c>
      <c r="M40" s="5">
        <v>3.3461936545495998</v>
      </c>
      <c r="O40" s="2">
        <f t="shared" si="0"/>
        <v>1.2789999999999999</v>
      </c>
      <c r="P40" s="2">
        <f t="shared" si="1"/>
        <v>2.5397454531758417</v>
      </c>
      <c r="Q40" s="2">
        <f t="shared" si="2"/>
        <v>2.3741481770564548</v>
      </c>
      <c r="R40" s="2"/>
      <c r="S40" s="2">
        <f t="shared" si="3"/>
        <v>-0.5389999999999997</v>
      </c>
      <c r="T40" s="2">
        <f t="shared" si="4"/>
        <v>-0.83950593959402831</v>
      </c>
      <c r="U40" s="2">
        <f t="shared" si="5"/>
        <v>-0.91947897155296288</v>
      </c>
      <c r="V40" s="2"/>
      <c r="W40" s="2">
        <f t="shared" si="6"/>
        <v>9.1317366362227981E-3</v>
      </c>
      <c r="X40" s="2">
        <f t="shared" si="7"/>
        <v>3.0295049633912718E-3</v>
      </c>
      <c r="Y40" s="2"/>
      <c r="Z40" s="5">
        <v>9.7569999999999997</v>
      </c>
      <c r="AA40" s="5">
        <v>1016.49253731343</v>
      </c>
      <c r="AB40" s="5">
        <v>1274.47792577411</v>
      </c>
      <c r="AC40" s="5">
        <v>9.2226196076851199</v>
      </c>
      <c r="AD40" s="5">
        <v>4.2315202021525398</v>
      </c>
    </row>
    <row r="41" spans="1:30">
      <c r="A41" s="5">
        <v>1420371016</v>
      </c>
      <c r="B41" s="5">
        <v>10.266999999999999</v>
      </c>
      <c r="C41" s="5">
        <v>11.382</v>
      </c>
      <c r="D41" s="5">
        <v>1631.825</v>
      </c>
      <c r="E41" s="5">
        <v>85.696767569582207</v>
      </c>
      <c r="F41" s="5">
        <v>56.057502611573597</v>
      </c>
      <c r="G41" s="5">
        <v>1.5546798558461701</v>
      </c>
      <c r="H41" s="5">
        <v>2.1566813960300402</v>
      </c>
      <c r="I41" s="5">
        <v>0.155278349241288</v>
      </c>
      <c r="J41" s="5">
        <v>200</v>
      </c>
      <c r="K41" s="5">
        <v>0</v>
      </c>
      <c r="L41" s="5">
        <v>407.682979434196</v>
      </c>
      <c r="M41" s="5">
        <v>3.3423680020608502</v>
      </c>
      <c r="O41" s="2">
        <f t="shared" si="0"/>
        <v>1.1150000000000002</v>
      </c>
      <c r="P41" s="2">
        <f t="shared" si="1"/>
        <v>1.2153160441169462</v>
      </c>
      <c r="Q41" s="2">
        <f t="shared" si="2"/>
        <v>2.721193549381077</v>
      </c>
      <c r="R41" s="2"/>
      <c r="S41" s="2">
        <f t="shared" si="3"/>
        <v>-0.50999999999999979</v>
      </c>
      <c r="T41" s="2">
        <f t="shared" si="4"/>
        <v>0.51392346946486633</v>
      </c>
      <c r="U41" s="2">
        <f t="shared" si="5"/>
        <v>-1.2375243438775843</v>
      </c>
      <c r="V41" s="2"/>
      <c r="W41" s="2">
        <f t="shared" si="6"/>
        <v>4.5765222624371549E-2</v>
      </c>
      <c r="X41" s="2">
        <f t="shared" si="7"/>
        <v>5.2661732395160588E-3</v>
      </c>
      <c r="Y41" s="2"/>
      <c r="Z41" s="5">
        <v>9.7569999999999997</v>
      </c>
      <c r="AA41" s="5">
        <v>1016.49253731343</v>
      </c>
      <c r="AB41" s="5">
        <v>1274.47792577411</v>
      </c>
      <c r="AC41" s="5">
        <v>9.2226196076851199</v>
      </c>
      <c r="AD41" s="5">
        <v>4.2315202021525398</v>
      </c>
    </row>
    <row r="42" spans="1:30">
      <c r="A42" s="5">
        <v>1420370094</v>
      </c>
      <c r="B42" s="5">
        <v>10.148999999999999</v>
      </c>
      <c r="C42" s="5">
        <v>10.698</v>
      </c>
      <c r="D42" s="5">
        <v>744.39303482587104</v>
      </c>
      <c r="E42" s="5">
        <v>8.8038026821378192</v>
      </c>
      <c r="F42" s="5">
        <v>146.135634608787</v>
      </c>
      <c r="G42" s="5">
        <v>0.63009481730796202</v>
      </c>
      <c r="H42" s="5">
        <v>1.39506788046285</v>
      </c>
      <c r="I42" s="5">
        <v>2.8354312243641098E-4</v>
      </c>
      <c r="J42" s="5">
        <v>201</v>
      </c>
      <c r="K42" s="5">
        <v>0</v>
      </c>
      <c r="L42" s="5">
        <v>1043.2557054174699</v>
      </c>
      <c r="M42" s="5">
        <v>4.0049984410884001</v>
      </c>
      <c r="O42" s="2">
        <f t="shared" si="0"/>
        <v>0.54900000000000126</v>
      </c>
      <c r="P42" s="2">
        <f t="shared" si="1"/>
        <v>2.1854942478766919</v>
      </c>
      <c r="Q42" s="2">
        <f t="shared" si="2"/>
        <v>1.8190230787871027</v>
      </c>
      <c r="R42" s="2"/>
      <c r="S42" s="2">
        <f t="shared" si="3"/>
        <v>-0.39199999999999946</v>
      </c>
      <c r="T42" s="2">
        <f t="shared" si="4"/>
        <v>-0.33825473429487762</v>
      </c>
      <c r="U42" s="2">
        <f t="shared" si="5"/>
        <v>-0.21735387328361003</v>
      </c>
      <c r="V42" s="2"/>
      <c r="W42" s="2">
        <f t="shared" si="6"/>
        <v>2.9590211642448461E-3</v>
      </c>
      <c r="X42" s="2">
        <f t="shared" si="7"/>
        <v>5.6120960102865047E-4</v>
      </c>
      <c r="Y42" s="2"/>
      <c r="Z42" s="5">
        <v>9.7569999999999997</v>
      </c>
      <c r="AA42" s="5">
        <v>1016.49253731343</v>
      </c>
      <c r="AB42" s="5">
        <v>1274.47792577411</v>
      </c>
      <c r="AC42" s="5">
        <v>9.2226196076851199</v>
      </c>
      <c r="AD42" s="5">
        <v>4.2315202021525398</v>
      </c>
    </row>
    <row r="43" spans="1:30">
      <c r="A43" s="5">
        <v>1420369700</v>
      </c>
      <c r="B43" s="5">
        <v>10.135999999999999</v>
      </c>
      <c r="C43" s="5">
        <v>10.972</v>
      </c>
      <c r="D43" s="5">
        <v>483.74129353233798</v>
      </c>
      <c r="E43" s="5">
        <v>8.2323660557918892</v>
      </c>
      <c r="F43" s="5">
        <v>86.517732273200807</v>
      </c>
      <c r="G43" s="5">
        <v>0.82541021269588799</v>
      </c>
      <c r="H43" s="5">
        <v>1.4486293325255</v>
      </c>
      <c r="I43" s="5">
        <v>6.0308570966771304E-3</v>
      </c>
      <c r="J43" s="5">
        <v>201</v>
      </c>
      <c r="K43" s="5">
        <v>0</v>
      </c>
      <c r="L43" s="5">
        <v>665.11511386725795</v>
      </c>
      <c r="M43" s="5">
        <v>3.9162179531572399</v>
      </c>
      <c r="O43" s="2">
        <f t="shared" si="0"/>
        <v>0.8360000000000003</v>
      </c>
      <c r="P43" s="2">
        <f t="shared" si="1"/>
        <v>2.6664670960431209</v>
      </c>
      <c r="Q43" s="2">
        <f t="shared" si="2"/>
        <v>2.3207579582052862</v>
      </c>
      <c r="R43" s="2"/>
      <c r="S43" s="2">
        <f t="shared" si="3"/>
        <v>-0.37899999999999956</v>
      </c>
      <c r="T43" s="2">
        <f t="shared" si="4"/>
        <v>-0.80622758246130677</v>
      </c>
      <c r="U43" s="2">
        <f t="shared" si="5"/>
        <v>-0.70608875270179361</v>
      </c>
      <c r="V43" s="2"/>
      <c r="W43" s="2">
        <f t="shared" si="6"/>
        <v>8.5152775486121435E-3</v>
      </c>
      <c r="X43" s="2">
        <f t="shared" si="7"/>
        <v>2.7752116642634217E-3</v>
      </c>
      <c r="Y43" s="2"/>
      <c r="Z43" s="5">
        <v>9.7569999999999997</v>
      </c>
      <c r="AA43" s="5">
        <v>1016.49253731343</v>
      </c>
      <c r="AB43" s="5">
        <v>1274.47792577411</v>
      </c>
      <c r="AC43" s="5">
        <v>9.2226196076851199</v>
      </c>
      <c r="AD43" s="5">
        <v>4.2315202021525398</v>
      </c>
    </row>
    <row r="44" spans="1:30">
      <c r="A44" s="5">
        <v>1420371073</v>
      </c>
      <c r="B44" s="5">
        <v>10.127000000000001</v>
      </c>
      <c r="C44" s="5">
        <v>11.371</v>
      </c>
      <c r="D44" s="5">
        <v>482.67661691542298</v>
      </c>
      <c r="E44" s="5">
        <v>9.3630465887033605</v>
      </c>
      <c r="F44" s="5">
        <v>95.052852599434203</v>
      </c>
      <c r="G44" s="5">
        <v>0.92782301871378303</v>
      </c>
      <c r="H44" s="5">
        <v>1.4003145248512501</v>
      </c>
      <c r="I44" s="5">
        <v>2.03227213561845E-3</v>
      </c>
      <c r="J44" s="5">
        <v>201</v>
      </c>
      <c r="K44" s="5">
        <v>0</v>
      </c>
      <c r="L44" s="5">
        <v>668.54842839765604</v>
      </c>
      <c r="M44" s="5">
        <v>4.7695457362145399</v>
      </c>
      <c r="O44" s="2">
        <f t="shared" si="0"/>
        <v>1.2439999999999998</v>
      </c>
      <c r="P44" s="2">
        <f t="shared" si="1"/>
        <v>2.6778593497555203</v>
      </c>
      <c r="Q44" s="2">
        <f t="shared" si="2"/>
        <v>2.3241678194564308</v>
      </c>
      <c r="R44" s="2"/>
      <c r="S44" s="2">
        <f t="shared" si="3"/>
        <v>-0.37000000000000099</v>
      </c>
      <c r="T44" s="2">
        <f t="shared" si="4"/>
        <v>-0.80861983617370869</v>
      </c>
      <c r="U44" s="2">
        <f t="shared" si="5"/>
        <v>-0.70049861395293989</v>
      </c>
      <c r="V44" s="2"/>
      <c r="W44" s="2">
        <f t="shared" si="6"/>
        <v>1.1053185470522919E-2</v>
      </c>
      <c r="X44" s="2">
        <f t="shared" si="7"/>
        <v>4.1194506614209425E-3</v>
      </c>
      <c r="Y44" s="2"/>
      <c r="Z44" s="5">
        <v>9.7569999999999997</v>
      </c>
      <c r="AA44" s="5">
        <v>1016.49253731343</v>
      </c>
      <c r="AB44" s="5">
        <v>1274.47792577411</v>
      </c>
      <c r="AC44" s="5">
        <v>9.2226196076851199</v>
      </c>
      <c r="AD44" s="5">
        <v>4.2315202021525398</v>
      </c>
    </row>
    <row r="45" spans="1:30">
      <c r="A45" s="5">
        <v>1410359234</v>
      </c>
      <c r="B45" s="5">
        <v>10.013</v>
      </c>
      <c r="C45" s="5">
        <v>11.644</v>
      </c>
      <c r="D45" s="5">
        <v>496.86069651741298</v>
      </c>
      <c r="E45" s="5">
        <v>7.8089075827076204</v>
      </c>
      <c r="F45" s="5">
        <v>67.5361666668298</v>
      </c>
      <c r="G45" s="5">
        <v>0.60714071179108298</v>
      </c>
      <c r="H45" s="5">
        <v>1.5548041839095801</v>
      </c>
      <c r="I45" s="5">
        <v>8.0906995569020104E-3</v>
      </c>
      <c r="J45" s="5">
        <v>201</v>
      </c>
      <c r="K45" s="5">
        <v>0</v>
      </c>
      <c r="L45" s="5">
        <v>573.22763488385704</v>
      </c>
      <c r="M45" s="5">
        <v>3.3781732280585399</v>
      </c>
      <c r="O45" s="2">
        <f t="shared" si="0"/>
        <v>1.6310000000000002</v>
      </c>
      <c r="P45" s="2">
        <f t="shared" si="1"/>
        <v>2.7604133904098163</v>
      </c>
      <c r="Q45" s="2">
        <f t="shared" si="2"/>
        <v>2.605182201878872</v>
      </c>
      <c r="R45" s="2"/>
      <c r="S45" s="2">
        <f t="shared" si="3"/>
        <v>-0.25600000000000023</v>
      </c>
      <c r="T45" s="2">
        <f t="shared" si="4"/>
        <v>-0.7771738768280041</v>
      </c>
      <c r="U45" s="2">
        <f t="shared" si="5"/>
        <v>-0.86751299637537915</v>
      </c>
      <c r="V45" s="2"/>
      <c r="W45" s="2">
        <f t="shared" si="6"/>
        <v>7.1248147364866288E-3</v>
      </c>
      <c r="X45" s="2">
        <f t="shared" si="7"/>
        <v>2.7808446774435502E-3</v>
      </c>
      <c r="Y45" s="2"/>
      <c r="Z45" s="5">
        <v>9.7569999999999997</v>
      </c>
      <c r="AA45" s="5">
        <v>1016.49253731343</v>
      </c>
      <c r="AB45" s="5">
        <v>1274.47792577411</v>
      </c>
      <c r="AC45" s="5">
        <v>9.2226196076851199</v>
      </c>
      <c r="AD45" s="5">
        <v>4.2315202021525398</v>
      </c>
    </row>
    <row r="46" spans="1:30">
      <c r="A46" s="5">
        <v>1410359847</v>
      </c>
      <c r="B46" s="5">
        <v>9.9580000000000002</v>
      </c>
      <c r="C46" s="5">
        <v>10.557</v>
      </c>
      <c r="D46" s="5">
        <v>904.90049751243805</v>
      </c>
      <c r="E46" s="5">
        <v>8.6679460673372795</v>
      </c>
      <c r="F46" s="5">
        <v>164.09122367402699</v>
      </c>
      <c r="G46" s="5">
        <v>0.849124086991764</v>
      </c>
      <c r="H46" s="5">
        <v>1.3996787271767801</v>
      </c>
      <c r="I46" s="5">
        <v>1.0709619198444799E-3</v>
      </c>
      <c r="J46" s="5">
        <v>201</v>
      </c>
      <c r="K46" s="5">
        <v>0</v>
      </c>
      <c r="L46" s="5">
        <v>1207.7310661940501</v>
      </c>
      <c r="M46" s="5">
        <v>4.2713731989780799</v>
      </c>
      <c r="O46" s="2">
        <f t="shared" si="0"/>
        <v>0.5990000000000002</v>
      </c>
      <c r="P46" s="2">
        <f t="shared" si="1"/>
        <v>2.1644979325313543</v>
      </c>
      <c r="Q46" s="2">
        <f t="shared" si="2"/>
        <v>1.8510744057418815</v>
      </c>
      <c r="R46" s="2"/>
      <c r="S46" s="2">
        <f t="shared" si="3"/>
        <v>-0.20100000000000051</v>
      </c>
      <c r="T46" s="2">
        <f t="shared" si="4"/>
        <v>-0.12625841894954209</v>
      </c>
      <c r="U46" s="2">
        <f t="shared" si="5"/>
        <v>-5.8405200238389174E-2</v>
      </c>
      <c r="V46" s="2"/>
      <c r="W46" s="2">
        <f t="shared" si="6"/>
        <v>5.4421066701235143E-4</v>
      </c>
      <c r="X46" s="2">
        <f t="shared" si="7"/>
        <v>2.3425164168661139E-4</v>
      </c>
      <c r="Y46" s="2"/>
      <c r="Z46" s="5">
        <v>9.7569999999999997</v>
      </c>
      <c r="AA46" s="5">
        <v>1016.49253731343</v>
      </c>
      <c r="AB46" s="5">
        <v>1274.47792577411</v>
      </c>
      <c r="AC46" s="5">
        <v>9.2226196076851199</v>
      </c>
      <c r="AD46" s="5">
        <v>4.2315202021525398</v>
      </c>
    </row>
    <row r="47" spans="1:30">
      <c r="A47" s="5">
        <v>1410358865</v>
      </c>
      <c r="B47" s="5">
        <v>9.9459999999999997</v>
      </c>
      <c r="C47" s="5">
        <v>10.816000000000001</v>
      </c>
      <c r="D47" s="5">
        <v>770.691542288557</v>
      </c>
      <c r="E47" s="5">
        <v>7.2105685692702801</v>
      </c>
      <c r="F47" s="5">
        <v>125.629844568625</v>
      </c>
      <c r="G47" s="5">
        <v>0.50675847764096005</v>
      </c>
      <c r="H47" s="5">
        <v>1.42483953488029</v>
      </c>
      <c r="I47" s="5">
        <v>3.1148314684560801E-3</v>
      </c>
      <c r="J47" s="5">
        <v>201</v>
      </c>
      <c r="K47" s="5">
        <v>0</v>
      </c>
      <c r="L47" s="5">
        <v>977.14253990367502</v>
      </c>
      <c r="M47" s="5">
        <v>3.2069753161664099</v>
      </c>
      <c r="O47" s="2">
        <f t="shared" si="0"/>
        <v>0.87000000000000099</v>
      </c>
      <c r="P47" s="2">
        <f t="shared" si="1"/>
        <v>2.3507985175394026</v>
      </c>
      <c r="Q47" s="2">
        <f t="shared" si="2"/>
        <v>2.0931051982305053</v>
      </c>
      <c r="R47" s="2"/>
      <c r="S47" s="2">
        <f t="shared" si="3"/>
        <v>-0.18900000000000006</v>
      </c>
      <c r="T47" s="2">
        <f t="shared" si="4"/>
        <v>-0.30055900395758989</v>
      </c>
      <c r="U47" s="2">
        <f t="shared" si="5"/>
        <v>-0.28843599272701287</v>
      </c>
      <c r="V47" s="2"/>
      <c r="W47" s="2">
        <f t="shared" si="6"/>
        <v>3.0444610073226963E-4</v>
      </c>
      <c r="X47" s="2">
        <f t="shared" si="7"/>
        <v>4.1344663827658223E-5</v>
      </c>
      <c r="Y47" s="2"/>
      <c r="Z47" s="5">
        <v>9.7569999999999997</v>
      </c>
      <c r="AA47" s="5">
        <v>1016.49253731343</v>
      </c>
      <c r="AB47" s="5">
        <v>1274.47792577411</v>
      </c>
      <c r="AC47" s="5">
        <v>9.2226196076851199</v>
      </c>
      <c r="AD47" s="5">
        <v>4.2315202021525398</v>
      </c>
    </row>
    <row r="48" spans="1:30">
      <c r="A48" s="5">
        <v>1410359998</v>
      </c>
      <c r="B48" s="5">
        <v>9.8339999999999996</v>
      </c>
      <c r="C48" s="5">
        <v>10.863</v>
      </c>
      <c r="D48" s="5">
        <v>715.85074626865696</v>
      </c>
      <c r="E48" s="5">
        <v>10.625344053196899</v>
      </c>
      <c r="F48" s="5">
        <v>107.334117122245</v>
      </c>
      <c r="G48" s="5">
        <v>0.72432801611536002</v>
      </c>
      <c r="H48" s="5">
        <v>1.4628137638251999</v>
      </c>
      <c r="I48" s="5">
        <v>4.5524630685114496E-3</v>
      </c>
      <c r="J48" s="5">
        <v>201</v>
      </c>
      <c r="K48" s="5">
        <v>0</v>
      </c>
      <c r="L48" s="5">
        <v>858.08640528029798</v>
      </c>
      <c r="M48" s="5">
        <v>4.5530216272966797</v>
      </c>
      <c r="O48" s="2">
        <f t="shared" si="0"/>
        <v>1.0289999999999999</v>
      </c>
      <c r="P48" s="2">
        <f t="shared" si="1"/>
        <v>2.5429437948899167</v>
      </c>
      <c r="Q48" s="2">
        <f t="shared" si="2"/>
        <v>2.3461724463250171</v>
      </c>
      <c r="R48" s="2"/>
      <c r="S48" s="2">
        <f t="shared" si="3"/>
        <v>-7.6999999999999957E-2</v>
      </c>
      <c r="T48" s="2">
        <f t="shared" si="4"/>
        <v>-0.38070428130810319</v>
      </c>
      <c r="U48" s="2">
        <f t="shared" si="5"/>
        <v>-0.4295032408215258</v>
      </c>
      <c r="V48" s="2"/>
      <c r="W48" s="2">
        <f t="shared" si="6"/>
        <v>6.190662127970703E-3</v>
      </c>
      <c r="X48" s="2">
        <f t="shared" si="7"/>
        <v>2.146816587156597E-3</v>
      </c>
      <c r="Y48" s="2"/>
      <c r="Z48" s="5">
        <v>9.7569999999999997</v>
      </c>
      <c r="AA48" s="5">
        <v>1016.49253731343</v>
      </c>
      <c r="AB48" s="5">
        <v>1274.47792577411</v>
      </c>
      <c r="AC48" s="5">
        <v>9.2226196076851199</v>
      </c>
      <c r="AD48" s="5">
        <v>4.2315202021525398</v>
      </c>
    </row>
    <row r="49" spans="1:30">
      <c r="A49" s="5">
        <v>1410359281</v>
      </c>
      <c r="B49" s="5">
        <v>9.7629999999999999</v>
      </c>
      <c r="C49" s="5">
        <v>11.601000000000001</v>
      </c>
      <c r="D49" s="5">
        <v>334.90740740740699</v>
      </c>
      <c r="E49" s="5">
        <v>60.485140758523201</v>
      </c>
      <c r="F49" s="5">
        <v>16.189369967449199</v>
      </c>
      <c r="G49" s="5">
        <v>0.68624615896043095</v>
      </c>
      <c r="H49" s="5">
        <v>2.5631086085316799</v>
      </c>
      <c r="I49" s="5">
        <v>0.17344539958301999</v>
      </c>
      <c r="J49" s="5">
        <v>108</v>
      </c>
      <c r="K49" s="5">
        <v>0</v>
      </c>
      <c r="L49" s="5">
        <v>136.42020092145</v>
      </c>
      <c r="M49" s="5">
        <v>5.4210308698069296</v>
      </c>
      <c r="O49" s="2">
        <f t="shared" si="0"/>
        <v>1.838000000000001</v>
      </c>
      <c r="P49" s="2">
        <f t="shared" si="1"/>
        <v>3.4386881168133261</v>
      </c>
      <c r="Q49" s="2">
        <f t="shared" si="2"/>
        <v>4.4138032879245657</v>
      </c>
      <c r="R49" s="2"/>
      <c r="S49" s="2">
        <f t="shared" si="3"/>
        <v>-6.0000000000002274E-3</v>
      </c>
      <c r="T49" s="2">
        <f t="shared" si="4"/>
        <v>-1.2054486032315133</v>
      </c>
      <c r="U49" s="2">
        <f t="shared" si="5"/>
        <v>-2.4261340824210729</v>
      </c>
      <c r="V49" s="2"/>
      <c r="W49" s="2">
        <f t="shared" si="6"/>
        <v>0.17045287059610947</v>
      </c>
      <c r="X49" s="2">
        <f t="shared" si="7"/>
        <v>3.8710634366869279E-2</v>
      </c>
      <c r="Y49" s="2"/>
      <c r="Z49" s="5">
        <v>9.7569999999999997</v>
      </c>
      <c r="AA49" s="5">
        <v>1016.49253731343</v>
      </c>
      <c r="AB49" s="5">
        <v>1274.47792577411</v>
      </c>
      <c r="AC49" s="5">
        <v>9.2226196076851199</v>
      </c>
      <c r="AD49" s="5">
        <v>4.2315202021525398</v>
      </c>
    </row>
    <row r="50" spans="1:30">
      <c r="A50" s="5">
        <v>1410360342</v>
      </c>
      <c r="B50" s="5">
        <v>9.7569999999999997</v>
      </c>
      <c r="C50" s="5">
        <v>10.097</v>
      </c>
      <c r="D50" s="5">
        <v>1016.49253731343</v>
      </c>
      <c r="E50" s="5">
        <v>9.2226196076851199</v>
      </c>
      <c r="F50" s="5">
        <v>169.324991812723</v>
      </c>
      <c r="G50" s="5">
        <v>0.58484356955154704</v>
      </c>
      <c r="H50" s="5">
        <v>1.39991202525018</v>
      </c>
      <c r="I50" s="5">
        <v>1.13581132517362E-3</v>
      </c>
      <c r="J50" s="5">
        <v>201</v>
      </c>
      <c r="K50" s="5">
        <v>0</v>
      </c>
      <c r="L50" s="5">
        <v>1274.47792577411</v>
      </c>
      <c r="M50" s="5">
        <v>4.2315202021525398</v>
      </c>
      <c r="O50" s="2">
        <f t="shared" si="0"/>
        <v>0.33999999999999986</v>
      </c>
      <c r="P50" s="2">
        <f t="shared" si="1"/>
        <v>2.2392395135818131</v>
      </c>
      <c r="Q50" s="2">
        <f t="shared" si="2"/>
        <v>1.9936692055034921</v>
      </c>
      <c r="R50" s="2"/>
      <c r="S50" s="2">
        <f t="shared" si="3"/>
        <v>0</v>
      </c>
      <c r="T50" s="2">
        <f t="shared" si="4"/>
        <v>0</v>
      </c>
      <c r="U50" s="2">
        <f t="shared" si="5"/>
        <v>0</v>
      </c>
      <c r="V50" s="2"/>
      <c r="W50" s="2">
        <f t="shared" si="6"/>
        <v>0</v>
      </c>
      <c r="X50" s="2">
        <f t="shared" si="7"/>
        <v>0</v>
      </c>
      <c r="Y50" s="2"/>
      <c r="Z50" s="5">
        <v>9.7569999999999997</v>
      </c>
      <c r="AA50" s="5">
        <v>1016.49253731343</v>
      </c>
      <c r="AB50" s="5">
        <v>1274.47792577411</v>
      </c>
      <c r="AC50" s="5">
        <v>9.2226196076851199</v>
      </c>
      <c r="AD50" s="5">
        <v>4.2315202021525398</v>
      </c>
    </row>
    <row r="51" spans="1:30">
      <c r="A51" s="5">
        <v>1420371323</v>
      </c>
      <c r="B51" s="5">
        <v>9.7420000000000009</v>
      </c>
      <c r="C51" s="5">
        <v>11.336</v>
      </c>
      <c r="D51" s="5">
        <v>505.308457711443</v>
      </c>
      <c r="E51" s="5">
        <v>7.92625673278142</v>
      </c>
      <c r="F51" s="5">
        <v>94.660538355548198</v>
      </c>
      <c r="G51" s="5">
        <v>0.69367899514096498</v>
      </c>
      <c r="H51" s="5">
        <v>1.4068791695799101</v>
      </c>
      <c r="I51" s="5">
        <v>2.8428619899252502E-3</v>
      </c>
      <c r="J51" s="5">
        <v>201</v>
      </c>
      <c r="K51" s="5">
        <v>0</v>
      </c>
      <c r="L51" s="5">
        <v>676.07578143913497</v>
      </c>
      <c r="M51" s="5">
        <v>3.0371687914277001</v>
      </c>
      <c r="O51" s="2">
        <f t="shared" si="0"/>
        <v>1.5939999999999994</v>
      </c>
      <c r="P51" s="2">
        <f t="shared" si="1"/>
        <v>3.0131085815038237</v>
      </c>
      <c r="Q51" s="2">
        <f t="shared" si="2"/>
        <v>2.6970115529852112</v>
      </c>
      <c r="R51" s="2"/>
      <c r="S51" s="2">
        <f t="shared" si="3"/>
        <v>1.4999999999998792E-2</v>
      </c>
      <c r="T51" s="2">
        <f t="shared" si="4"/>
        <v>-0.7588690679220117</v>
      </c>
      <c r="U51" s="2">
        <f t="shared" si="5"/>
        <v>-0.68834234748171985</v>
      </c>
      <c r="V51" s="2"/>
      <c r="W51" s="2">
        <f t="shared" si="6"/>
        <v>7.0921945121799057E-3</v>
      </c>
      <c r="X51" s="2">
        <f t="shared" si="7"/>
        <v>1.2676946785514787E-3</v>
      </c>
      <c r="Y51" s="2"/>
      <c r="Z51" s="5">
        <v>9.7569999999999997</v>
      </c>
      <c r="AA51" s="5">
        <v>1016.49253731343</v>
      </c>
      <c r="AB51" s="5">
        <v>1274.47792577411</v>
      </c>
      <c r="AC51" s="5">
        <v>9.2226196076851199</v>
      </c>
      <c r="AD51" s="5">
        <v>4.2315202021525398</v>
      </c>
    </row>
    <row r="52" spans="1:30">
      <c r="A52" s="5">
        <v>1420370171</v>
      </c>
      <c r="B52" s="5">
        <v>9.4179999999999993</v>
      </c>
      <c r="C52" s="5">
        <v>10.493</v>
      </c>
      <c r="D52" s="5">
        <v>951.55223880596998</v>
      </c>
      <c r="E52" s="5">
        <v>9.0741354790429405</v>
      </c>
      <c r="F52" s="5">
        <v>137.63490007175599</v>
      </c>
      <c r="G52" s="5">
        <v>0.71264028246784605</v>
      </c>
      <c r="H52" s="5">
        <v>1.4991539383646899</v>
      </c>
      <c r="I52" s="5">
        <v>6.0738388012806996E-3</v>
      </c>
      <c r="J52" s="5">
        <v>201</v>
      </c>
      <c r="K52" s="5">
        <v>0</v>
      </c>
      <c r="L52" s="5">
        <v>1134.0611418962301</v>
      </c>
      <c r="M52" s="5">
        <v>3.4591128877247401</v>
      </c>
      <c r="O52" s="2">
        <f t="shared" si="0"/>
        <v>1.0750000000000011</v>
      </c>
      <c r="P52" s="2">
        <f t="shared" si="1"/>
        <v>2.6499184114996268</v>
      </c>
      <c r="Q52" s="2">
        <f t="shared" si="2"/>
        <v>2.4594088255294597</v>
      </c>
      <c r="R52" s="2"/>
      <c r="S52" s="2">
        <f t="shared" si="3"/>
        <v>0.33900000000000041</v>
      </c>
      <c r="T52" s="2">
        <f t="shared" si="4"/>
        <v>-7.1678897917812748E-2</v>
      </c>
      <c r="U52" s="2">
        <f t="shared" si="5"/>
        <v>-0.12673962002596723</v>
      </c>
      <c r="V52" s="2"/>
      <c r="W52" s="2">
        <f t="shared" si="6"/>
        <v>4.9823054017082702E-4</v>
      </c>
      <c r="X52" s="2">
        <f t="shared" si="7"/>
        <v>2.9221719834451876E-4</v>
      </c>
      <c r="Y52" s="2"/>
      <c r="Z52" s="5">
        <v>9.7569999999999997</v>
      </c>
      <c r="AA52" s="5">
        <v>1016.49253731343</v>
      </c>
      <c r="AB52" s="5">
        <v>1274.47792577411</v>
      </c>
      <c r="AC52" s="5">
        <v>9.2226196076851199</v>
      </c>
      <c r="AD52" s="5">
        <v>4.2315202021525398</v>
      </c>
    </row>
    <row r="53" spans="1:30">
      <c r="A53" s="5">
        <v>1420370885</v>
      </c>
      <c r="B53" s="5">
        <v>9.3290000000000006</v>
      </c>
      <c r="C53" s="5">
        <v>11.417999999999999</v>
      </c>
      <c r="D53" s="5">
        <v>486.51243781094502</v>
      </c>
      <c r="E53" s="5">
        <v>8.5286318609380292</v>
      </c>
      <c r="F53" s="5">
        <v>102.203843037433</v>
      </c>
      <c r="G53" s="5">
        <v>0.73153835680262602</v>
      </c>
      <c r="H53" s="5">
        <v>1.39529033082747</v>
      </c>
      <c r="I53" s="5">
        <v>3.3324053938590497E-4</v>
      </c>
      <c r="J53" s="5">
        <v>201</v>
      </c>
      <c r="K53" s="5">
        <v>0</v>
      </c>
      <c r="L53" s="5">
        <v>709.13792245698301</v>
      </c>
      <c r="M53" s="5">
        <v>3.5361752574690999</v>
      </c>
      <c r="O53" s="5">
        <f t="shared" si="0"/>
        <v>2.0889999999999986</v>
      </c>
      <c r="P53" s="5">
        <f t="shared" si="1"/>
        <v>3.4672651310193281</v>
      </c>
      <c r="Q53" s="5">
        <f t="shared" si="2"/>
        <v>3.0581732232671133</v>
      </c>
      <c r="R53" s="2"/>
      <c r="S53" s="5">
        <f t="shared" ref="S53:S58" si="8">Z53-B53</f>
        <v>0.42799999999999905</v>
      </c>
      <c r="T53" s="5">
        <f t="shared" ref="T53:T58" si="9">-2.5*LOG10(AA53/D53)</f>
        <v>-0.80002561743751577</v>
      </c>
      <c r="U53" s="5">
        <f t="shared" ref="U53:U58" si="10">-2.5*LOG10(AB53/L53)</f>
        <v>-0.6365040177636222</v>
      </c>
      <c r="V53" s="5"/>
      <c r="W53" s="5">
        <f t="shared" ref="W53:W58" si="11">ABS(-2.5*LOG10((AA53+AC53)/(D53+E53))-T53)</f>
        <v>9.0617607616967355E-3</v>
      </c>
      <c r="X53" s="5">
        <f t="shared" ref="X53:X58" si="12">ABS(-2.5*LOG10((AB53+AD53)/(L53+M53))-U53)</f>
        <v>1.8017707371341674E-3</v>
      </c>
      <c r="Y53" s="5"/>
      <c r="Z53" s="5">
        <v>9.7569999999999997</v>
      </c>
      <c r="AA53" s="5">
        <v>1016.49253731343</v>
      </c>
      <c r="AB53" s="5">
        <v>1274.47792577411</v>
      </c>
      <c r="AC53" s="5">
        <v>9.2226196076851199</v>
      </c>
      <c r="AD53" s="5">
        <v>4.2315202021525398</v>
      </c>
    </row>
    <row r="54" spans="1:30">
      <c r="A54" s="5">
        <v>1410359670</v>
      </c>
      <c r="B54" s="5">
        <v>8.9789999999999992</v>
      </c>
      <c r="C54" s="5">
        <v>11.308999999999999</v>
      </c>
      <c r="D54" s="5">
        <v>545.119402985075</v>
      </c>
      <c r="E54" s="5">
        <v>8.0887278045016693</v>
      </c>
      <c r="F54" s="5">
        <v>84.978515095562699</v>
      </c>
      <c r="G54" s="5">
        <v>0.73354447127822497</v>
      </c>
      <c r="H54" s="5">
        <v>1.4522335466487899</v>
      </c>
      <c r="I54" s="5">
        <v>5.9416339805555404E-3</v>
      </c>
      <c r="J54" s="5">
        <v>201</v>
      </c>
      <c r="K54" s="5">
        <v>0</v>
      </c>
      <c r="L54" s="5">
        <v>663.02710014048898</v>
      </c>
      <c r="M54" s="5">
        <v>3.8012896049879199</v>
      </c>
      <c r="O54" s="5">
        <f t="shared" si="0"/>
        <v>2.33</v>
      </c>
      <c r="P54" s="5">
        <f t="shared" si="1"/>
        <v>3.6937708985384443</v>
      </c>
      <c r="Q54" s="5">
        <f t="shared" si="2"/>
        <v>3.4811718004023149</v>
      </c>
      <c r="R54" s="2"/>
      <c r="S54" s="5">
        <f t="shared" si="8"/>
        <v>0.77800000000000047</v>
      </c>
      <c r="T54" s="5">
        <f t="shared" si="9"/>
        <v>-0.67653138495663012</v>
      </c>
      <c r="U54" s="5">
        <f t="shared" si="10"/>
        <v>-0.70950259489882206</v>
      </c>
      <c r="V54" s="5"/>
      <c r="W54" s="5">
        <f t="shared" si="11"/>
        <v>6.1858385434888641E-3</v>
      </c>
      <c r="X54" s="5">
        <f t="shared" si="12"/>
        <v>2.6081147891838796E-3</v>
      </c>
      <c r="Y54" s="5"/>
      <c r="Z54" s="5">
        <v>9.7569999999999997</v>
      </c>
      <c r="AA54" s="5">
        <v>1016.49253731343</v>
      </c>
      <c r="AB54" s="5">
        <v>1274.47792577411</v>
      </c>
      <c r="AC54" s="5">
        <v>9.2226196076851199</v>
      </c>
      <c r="AD54" s="5">
        <v>4.2315202021525398</v>
      </c>
    </row>
    <row r="55" spans="1:30">
      <c r="A55" s="5">
        <v>1420369450</v>
      </c>
      <c r="B55" s="5">
        <v>8.8710000000000004</v>
      </c>
      <c r="C55" s="5">
        <v>11.233000000000001</v>
      </c>
      <c r="D55" s="5">
        <v>823.97014925373105</v>
      </c>
      <c r="E55" s="5">
        <v>8.3340770751431403</v>
      </c>
      <c r="F55" s="5">
        <v>145.932876603789</v>
      </c>
      <c r="G55" s="5">
        <v>0.69105291493944698</v>
      </c>
      <c r="H55" s="5">
        <v>1.4073979248897199</v>
      </c>
      <c r="I55" s="5">
        <v>1.9877673032319501E-3</v>
      </c>
      <c r="J55" s="5">
        <v>201</v>
      </c>
      <c r="K55" s="5">
        <v>0</v>
      </c>
      <c r="L55" s="5">
        <v>1094.5473918248499</v>
      </c>
      <c r="M55" s="5">
        <v>4.7624042035688303</v>
      </c>
      <c r="O55" s="5">
        <f t="shared" si="0"/>
        <v>2.3620000000000001</v>
      </c>
      <c r="P55" s="5">
        <f t="shared" si="1"/>
        <v>3.3532213040375858</v>
      </c>
      <c r="Q55" s="5">
        <f t="shared" si="2"/>
        <v>3.0449135739051929</v>
      </c>
      <c r="R55" s="2"/>
      <c r="S55" s="5">
        <f t="shared" si="8"/>
        <v>0.88599999999999923</v>
      </c>
      <c r="T55" s="5">
        <f t="shared" si="9"/>
        <v>-0.22798179045577449</v>
      </c>
      <c r="U55" s="5">
        <f t="shared" si="10"/>
        <v>-0.16524436840170159</v>
      </c>
      <c r="V55" s="5"/>
      <c r="W55" s="5">
        <f t="shared" si="11"/>
        <v>1.1201075173813135E-3</v>
      </c>
      <c r="X55" s="5">
        <f t="shared" si="12"/>
        <v>1.1149300097015591E-3</v>
      </c>
      <c r="Y55" s="5"/>
      <c r="Z55" s="5">
        <v>9.7569999999999997</v>
      </c>
      <c r="AA55" s="5">
        <v>1016.49253731343</v>
      </c>
      <c r="AB55" s="5">
        <v>1274.47792577411</v>
      </c>
      <c r="AC55" s="5">
        <v>9.2226196076851199</v>
      </c>
      <c r="AD55" s="5">
        <v>4.2315202021525398</v>
      </c>
    </row>
    <row r="56" spans="1:30">
      <c r="A56" s="5">
        <v>1410360649</v>
      </c>
      <c r="B56" s="5">
        <v>8.85</v>
      </c>
      <c r="C56" s="5">
        <v>11.487</v>
      </c>
      <c r="D56" s="5">
        <v>782.09452736318406</v>
      </c>
      <c r="E56" s="5">
        <v>9.0910228776773998</v>
      </c>
      <c r="F56" s="5">
        <v>164.38928167003999</v>
      </c>
      <c r="G56" s="5">
        <v>0.76400100086623002</v>
      </c>
      <c r="H56" s="5">
        <v>1.3948478710371299</v>
      </c>
      <c r="I56" s="5">
        <v>1.11123947830928E-4</v>
      </c>
      <c r="J56" s="5">
        <v>201</v>
      </c>
      <c r="K56" s="5">
        <v>0</v>
      </c>
      <c r="L56" s="5">
        <v>1138.6341058042599</v>
      </c>
      <c r="M56" s="5">
        <v>4.9522307728817996</v>
      </c>
      <c r="O56" s="5">
        <f t="shared" si="0"/>
        <v>2.6370000000000005</v>
      </c>
      <c r="P56" s="5">
        <f t="shared" si="1"/>
        <v>3.4308518825958565</v>
      </c>
      <c r="Q56" s="5">
        <f t="shared" si="2"/>
        <v>3.0230395294844712</v>
      </c>
      <c r="S56" s="5">
        <f t="shared" si="8"/>
        <v>0.90700000000000003</v>
      </c>
      <c r="T56" s="5">
        <f t="shared" si="9"/>
        <v>-0.28461236901404441</v>
      </c>
      <c r="U56" s="5">
        <f t="shared" si="10"/>
        <v>-0.12237032398097868</v>
      </c>
      <c r="V56" s="5"/>
      <c r="W56" s="5">
        <f t="shared" si="11"/>
        <v>2.741303647436022E-3</v>
      </c>
      <c r="X56" s="5">
        <f t="shared" si="12"/>
        <v>1.1130351044535552E-3</v>
      </c>
      <c r="Y56" s="5"/>
      <c r="Z56" s="5">
        <v>9.7569999999999997</v>
      </c>
      <c r="AA56" s="5">
        <v>1016.49253731343</v>
      </c>
      <c r="AB56" s="5">
        <v>1274.47792577411</v>
      </c>
      <c r="AC56" s="5">
        <v>9.2226196076851199</v>
      </c>
      <c r="AD56" s="5">
        <v>4.2315202021525398</v>
      </c>
    </row>
    <row r="57" spans="1:30">
      <c r="A57" s="5">
        <v>1420369578</v>
      </c>
      <c r="B57" s="5">
        <v>8.51</v>
      </c>
      <c r="C57" s="5">
        <v>11.26</v>
      </c>
      <c r="D57" s="5">
        <v>902.26368159204003</v>
      </c>
      <c r="E57" s="5">
        <v>8.7612759945363994</v>
      </c>
      <c r="F57" s="5">
        <v>158.55188789591401</v>
      </c>
      <c r="G57" s="5">
        <v>0.73101802636383695</v>
      </c>
      <c r="H57" s="5">
        <v>1.3976199712392701</v>
      </c>
      <c r="I57" s="5">
        <v>7.2715823643762804E-4</v>
      </c>
      <c r="J57" s="5">
        <v>201</v>
      </c>
      <c r="K57" s="5">
        <v>0</v>
      </c>
      <c r="L57" s="5">
        <v>1179.0971945117701</v>
      </c>
      <c r="M57" s="5">
        <v>3.9326866002542702</v>
      </c>
      <c r="O57" s="5">
        <f t="shared" si="0"/>
        <v>2.75</v>
      </c>
      <c r="P57" s="5">
        <f t="shared" si="1"/>
        <v>3.6156663093449346</v>
      </c>
      <c r="Q57" s="5">
        <f t="shared" si="2"/>
        <v>3.3251259849290928</v>
      </c>
      <c r="S57" s="5">
        <f t="shared" si="8"/>
        <v>1.2469999999999999</v>
      </c>
      <c r="T57" s="5">
        <f t="shared" si="9"/>
        <v>-0.12942679576312247</v>
      </c>
      <c r="U57" s="5">
        <f t="shared" si="10"/>
        <v>-8.4456779425600231E-2</v>
      </c>
      <c r="V57" s="5"/>
      <c r="W57" s="5">
        <f t="shared" si="11"/>
        <v>6.8554965820863401E-4</v>
      </c>
      <c r="X57" s="5">
        <f t="shared" si="12"/>
        <v>1.6381566336015618E-5</v>
      </c>
      <c r="Y57" s="5"/>
      <c r="Z57" s="5">
        <v>9.7569999999999997</v>
      </c>
      <c r="AA57" s="5">
        <v>1016.49253731343</v>
      </c>
      <c r="AB57" s="5">
        <v>1274.47792577411</v>
      </c>
      <c r="AC57" s="5">
        <v>9.2226196076851199</v>
      </c>
      <c r="AD57" s="5">
        <v>4.2315202021525398</v>
      </c>
    </row>
    <row r="58" spans="1:30">
      <c r="A58" s="5">
        <v>1420371048</v>
      </c>
      <c r="B58" s="5">
        <v>8.1379999999999999</v>
      </c>
      <c r="C58" s="5">
        <v>10.944000000000001</v>
      </c>
      <c r="D58" s="5">
        <v>1046.8756218905501</v>
      </c>
      <c r="E58" s="5">
        <v>7.9221633113422696</v>
      </c>
      <c r="F58" s="5">
        <v>191.636348200698</v>
      </c>
      <c r="G58" s="5">
        <v>0.65236197433684395</v>
      </c>
      <c r="H58" s="5">
        <v>1.3949917844272599</v>
      </c>
      <c r="I58" s="5">
        <v>2.6672446189679E-4</v>
      </c>
      <c r="J58" s="5">
        <v>201</v>
      </c>
      <c r="K58" s="5">
        <v>0</v>
      </c>
      <c r="L58" s="5">
        <v>1379.8119608264401</v>
      </c>
      <c r="M58" s="5">
        <v>3.8082018058158602</v>
      </c>
      <c r="O58" s="5">
        <f t="shared" si="0"/>
        <v>2.8060000000000009</v>
      </c>
      <c r="P58" s="5">
        <f t="shared" si="1"/>
        <v>3.8262622832319995</v>
      </c>
      <c r="Q58" s="5">
        <f t="shared" si="2"/>
        <v>3.5264502367863457</v>
      </c>
      <c r="S58" s="5">
        <f t="shared" si="8"/>
        <v>1.6189999999999998</v>
      </c>
      <c r="T58" s="5">
        <f t="shared" si="9"/>
        <v>3.1977230349812681E-2</v>
      </c>
      <c r="U58" s="5">
        <f t="shared" si="10"/>
        <v>8.6218968717146793E-2</v>
      </c>
      <c r="V58" s="5"/>
      <c r="W58" s="5">
        <f t="shared" si="11"/>
        <v>1.6211400617075003E-3</v>
      </c>
      <c r="X58" s="5">
        <f t="shared" si="12"/>
        <v>6.0644692261824229E-4</v>
      </c>
      <c r="Y58" s="5"/>
      <c r="Z58" s="5">
        <v>9.7569999999999997</v>
      </c>
      <c r="AA58" s="5">
        <v>1016.49253731343</v>
      </c>
      <c r="AB58" s="5">
        <v>1274.47792577411</v>
      </c>
      <c r="AC58" s="5">
        <v>9.2226196076851199</v>
      </c>
      <c r="AD58" s="5">
        <v>4.2315202021525398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G46"/>
  <sheetViews>
    <sheetView workbookViewId="0">
      <selection activeCell="Q46" sqref="Q2:Q46"/>
    </sheetView>
  </sheetViews>
  <sheetFormatPr defaultRowHeight="15"/>
  <sheetData>
    <row r="1" spans="1:3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O1" s="3" t="s">
        <v>13</v>
      </c>
      <c r="P1" s="3" t="s">
        <v>14</v>
      </c>
      <c r="Q1" s="3" t="s">
        <v>15</v>
      </c>
      <c r="R1" s="3"/>
      <c r="S1" s="3" t="s">
        <v>16</v>
      </c>
      <c r="T1" s="3" t="s">
        <v>17</v>
      </c>
      <c r="U1" s="3" t="s">
        <v>18</v>
      </c>
      <c r="V1" s="3"/>
      <c r="W1" s="3" t="s">
        <v>19</v>
      </c>
      <c r="X1" s="3" t="s">
        <v>20</v>
      </c>
      <c r="Y1" s="3"/>
      <c r="Z1" s="3" t="s">
        <v>21</v>
      </c>
      <c r="AA1" s="3" t="s">
        <v>22</v>
      </c>
      <c r="AB1" s="3" t="s">
        <v>23</v>
      </c>
      <c r="AC1" s="3" t="s">
        <v>24</v>
      </c>
      <c r="AD1" s="3" t="s">
        <v>25</v>
      </c>
    </row>
    <row r="2" spans="1:33">
      <c r="A2" s="3">
        <v>1420370828</v>
      </c>
      <c r="B2" s="3">
        <v>11.536</v>
      </c>
      <c r="C2" s="3">
        <v>12.741</v>
      </c>
      <c r="D2" s="3">
        <v>424.15533980582501</v>
      </c>
      <c r="E2" s="3">
        <v>79.656037540018204</v>
      </c>
      <c r="F2" s="3">
        <v>14.132038191538401</v>
      </c>
      <c r="G2" s="3">
        <v>0.77493134926290097</v>
      </c>
      <c r="H2" s="3">
        <v>2.6848786637239002</v>
      </c>
      <c r="I2" s="3">
        <v>0.19238427188132301</v>
      </c>
      <c r="J2" s="3">
        <v>103</v>
      </c>
      <c r="K2" s="3">
        <v>0</v>
      </c>
      <c r="L2" s="3">
        <v>119.383198594456</v>
      </c>
      <c r="M2" s="3">
        <v>11.700469230789199</v>
      </c>
      <c r="O2" s="3">
        <f>C2-B2</f>
        <v>1.2050000000000001</v>
      </c>
      <c r="P2" s="3">
        <f>S2-T2 + Z2 - 2.5*LOG10(AA2)</f>
        <v>-1.828812347055786</v>
      </c>
      <c r="Q2" s="3">
        <f>S2-U2+ Z2 - 2.5*LOG10(AB2) + 1.5</f>
        <v>1.0476419734510216</v>
      </c>
      <c r="R2" s="3"/>
      <c r="S2" s="3">
        <f>Z2-B2</f>
        <v>-3.3979999999999997</v>
      </c>
      <c r="T2" s="3">
        <f>-2.5*LOG10(AA2/D2)</f>
        <v>-0.78556984724702894</v>
      </c>
      <c r="U2" s="3">
        <f>-2.5*LOG10(AB2/L2)</f>
        <v>-2.4658246688107104</v>
      </c>
      <c r="V2" s="3"/>
      <c r="W2" s="3">
        <f>ABS(-2.5*LOG10((AA2+AC2)/(D2+E2))-T2)</f>
        <v>0.17692902227505469</v>
      </c>
      <c r="X2" s="3">
        <f>ABS(-2.5*LOG10((AB2+AD2)/(L2+M2))-U2)</f>
        <v>9.8015234976539745E-2</v>
      </c>
      <c r="Y2" s="3"/>
      <c r="Z2" s="3">
        <v>8.1379999999999999</v>
      </c>
      <c r="AA2" s="3">
        <v>874.48603351955296</v>
      </c>
      <c r="AB2" s="3">
        <v>1156.83941758994</v>
      </c>
      <c r="AC2" s="3">
        <v>8.0334471272867507</v>
      </c>
      <c r="AD2" s="3">
        <v>3.73330331455869</v>
      </c>
    </row>
    <row r="3" spans="1:33">
      <c r="A3" s="3">
        <v>1410359486</v>
      </c>
      <c r="B3" s="3">
        <v>11.503</v>
      </c>
      <c r="C3" s="3">
        <v>12.234</v>
      </c>
      <c r="D3" s="3">
        <v>334.88888888888903</v>
      </c>
      <c r="E3" s="3">
        <v>66.551906541353006</v>
      </c>
      <c r="F3" s="3">
        <v>13.6044275510202</v>
      </c>
      <c r="G3" s="3">
        <v>0.51720434868665199</v>
      </c>
      <c r="H3" s="3">
        <v>2.7317563387027199</v>
      </c>
      <c r="I3" s="3">
        <v>0.18498142099652501</v>
      </c>
      <c r="J3" s="3">
        <v>108</v>
      </c>
      <c r="K3" s="3">
        <v>0</v>
      </c>
      <c r="L3" s="3">
        <v>115.500659933484</v>
      </c>
      <c r="M3" s="3">
        <v>3.9991867790337698</v>
      </c>
      <c r="O3" s="3">
        <f t="shared" ref="O3:O35" si="0">C3-B3</f>
        <v>0.73099999999999987</v>
      </c>
      <c r="P3" s="3">
        <f t="shared" ref="P3:P35" si="1">S3-T3 + Z3 - 2.5*LOG10(AA3)</f>
        <v>-1.539251846348221</v>
      </c>
      <c r="Q3" s="5">
        <f t="shared" ref="Q3:Q46" si="2">S3-U3+ Z3 - 2.5*LOG10(AB3) + 1.5</f>
        <v>1.1165388358657014</v>
      </c>
      <c r="R3" s="3"/>
      <c r="S3" s="3">
        <f t="shared" ref="S3:S35" si="3">Z3-B3</f>
        <v>-3.3650000000000002</v>
      </c>
      <c r="T3" s="3">
        <f t="shared" ref="T3:T35" si="4">-2.5*LOG10(AA3/D3)</f>
        <v>-1.0421303479545945</v>
      </c>
      <c r="U3" s="3">
        <f t="shared" ref="U3:U35" si="5">-2.5*LOG10(AB3/L3)</f>
        <v>-2.5017215312253906</v>
      </c>
      <c r="V3" s="3"/>
      <c r="W3" s="3">
        <f t="shared" ref="W3:W35" si="6">ABS(-2.5*LOG10((AA3+AC3)/(D3+E3))-T3)</f>
        <v>0.18687335735589183</v>
      </c>
      <c r="X3" s="3">
        <f t="shared" ref="X3:X35" si="7">ABS(-2.5*LOG10((AB3+AD3)/(L3+M3))-U3)</f>
        <v>3.3459005919870499E-2</v>
      </c>
      <c r="Y3" s="3"/>
      <c r="Z3" s="3">
        <v>8.1379999999999999</v>
      </c>
      <c r="AA3" s="3">
        <v>874.48603351955296</v>
      </c>
      <c r="AB3" s="3">
        <v>1156.83941758994</v>
      </c>
      <c r="AC3" s="3">
        <v>8.0334471272867507</v>
      </c>
      <c r="AD3" s="3">
        <v>3.73330331455869</v>
      </c>
    </row>
    <row r="4" spans="1:33">
      <c r="A4" s="3">
        <v>1420370426</v>
      </c>
      <c r="B4" s="3">
        <v>11.484</v>
      </c>
      <c r="C4" s="3">
        <v>13.356999999999999</v>
      </c>
      <c r="D4" s="3">
        <v>498.20879120879101</v>
      </c>
      <c r="E4" s="3">
        <v>90.7235091143517</v>
      </c>
      <c r="F4" s="3">
        <v>14.9642676800059</v>
      </c>
      <c r="G4" s="3">
        <v>0.857265971133222</v>
      </c>
      <c r="H4" s="3">
        <v>2.8854023178279702</v>
      </c>
      <c r="I4" s="3">
        <v>0.24720198863103099</v>
      </c>
      <c r="J4" s="3">
        <v>91</v>
      </c>
      <c r="K4" s="3">
        <v>0</v>
      </c>
      <c r="L4" s="3">
        <v>302.66175580480598</v>
      </c>
      <c r="M4" s="3">
        <v>190.559613234697</v>
      </c>
      <c r="O4" s="3">
        <f t="shared" si="0"/>
        <v>1.8729999999999993</v>
      </c>
      <c r="P4" s="3">
        <f t="shared" si="1"/>
        <v>-1.9515284666713404</v>
      </c>
      <c r="Q4" s="5">
        <f t="shared" si="2"/>
        <v>8.960613205076573E-2</v>
      </c>
      <c r="R4" s="3"/>
      <c r="S4" s="3">
        <f t="shared" si="3"/>
        <v>-3.3460000000000001</v>
      </c>
      <c r="T4" s="3">
        <f t="shared" si="4"/>
        <v>-0.61085372763147494</v>
      </c>
      <c r="U4" s="3">
        <f t="shared" si="5"/>
        <v>-1.4557888274104547</v>
      </c>
      <c r="V4" s="3"/>
      <c r="W4" s="3">
        <f t="shared" si="6"/>
        <v>0.17170641102961182</v>
      </c>
      <c r="X4" s="3">
        <f t="shared" si="7"/>
        <v>0.52671264245493199</v>
      </c>
      <c r="Y4" s="3"/>
      <c r="Z4" s="3">
        <v>8.1379999999999999</v>
      </c>
      <c r="AA4" s="3">
        <v>874.48603351955296</v>
      </c>
      <c r="AB4" s="3">
        <v>1156.83941758994</v>
      </c>
      <c r="AC4" s="3">
        <v>8.0334471272867507</v>
      </c>
      <c r="AD4" s="3">
        <v>3.73330331455869</v>
      </c>
    </row>
    <row r="5" spans="1:33">
      <c r="A5" s="3">
        <v>1420369525</v>
      </c>
      <c r="B5" s="3">
        <v>11.337</v>
      </c>
      <c r="C5" s="3">
        <v>12.106999999999999</v>
      </c>
      <c r="D5" s="3">
        <v>177.833333333333</v>
      </c>
      <c r="E5" s="3">
        <v>19.921228470285499</v>
      </c>
      <c r="F5" s="3">
        <v>20.8021491954173</v>
      </c>
      <c r="G5" s="3">
        <v>0.61244362166483202</v>
      </c>
      <c r="H5" s="3">
        <v>1.94075898172877</v>
      </c>
      <c r="I5" s="3">
        <v>8.5763007046805007E-2</v>
      </c>
      <c r="J5" s="3">
        <v>138</v>
      </c>
      <c r="K5" s="3">
        <v>0</v>
      </c>
      <c r="L5" s="3">
        <v>172.48568597862001</v>
      </c>
      <c r="M5" s="3">
        <v>3.7678230433091402</v>
      </c>
      <c r="O5" s="3">
        <f t="shared" si="0"/>
        <v>0.76999999999999957</v>
      </c>
      <c r="P5" s="3">
        <f t="shared" si="1"/>
        <v>-0.68603292260206317</v>
      </c>
      <c r="Q5" s="5">
        <f t="shared" si="2"/>
        <v>0.8471173494251083</v>
      </c>
      <c r="R5" s="3"/>
      <c r="S5" s="3">
        <f t="shared" si="3"/>
        <v>-3.1989999999999998</v>
      </c>
      <c r="T5" s="3">
        <f t="shared" si="4"/>
        <v>-1.7293492717007517</v>
      </c>
      <c r="U5" s="3">
        <f t="shared" si="5"/>
        <v>-2.0663000447847972</v>
      </c>
      <c r="V5" s="3"/>
      <c r="W5" s="3">
        <f t="shared" si="6"/>
        <v>0.1053547963376309</v>
      </c>
      <c r="X5" s="3">
        <f t="shared" si="7"/>
        <v>1.9963579226820016E-2</v>
      </c>
      <c r="Y5" s="3"/>
      <c r="Z5" s="3">
        <v>8.1379999999999999</v>
      </c>
      <c r="AA5" s="3">
        <v>874.48603351955296</v>
      </c>
      <c r="AB5" s="3">
        <v>1156.83941758994</v>
      </c>
      <c r="AC5" s="3">
        <v>8.0334471272867507</v>
      </c>
      <c r="AD5" s="3">
        <v>3.73330331455869</v>
      </c>
    </row>
    <row r="6" spans="1:33">
      <c r="A6" s="3">
        <v>1410358945</v>
      </c>
      <c r="B6" s="3">
        <v>11.273999999999999</v>
      </c>
      <c r="C6" s="3">
        <v>12.212999999999999</v>
      </c>
      <c r="D6" s="3">
        <v>173.56493506493501</v>
      </c>
      <c r="E6" s="3">
        <v>7.8819770957859996</v>
      </c>
      <c r="F6" s="3">
        <v>19.732130601854902</v>
      </c>
      <c r="G6" s="3">
        <v>0.40177159706981402</v>
      </c>
      <c r="H6" s="3">
        <v>1.98153781358263</v>
      </c>
      <c r="I6" s="3">
        <v>5.9559365462628501E-2</v>
      </c>
      <c r="J6" s="3">
        <v>154</v>
      </c>
      <c r="K6" s="3">
        <v>0</v>
      </c>
      <c r="L6" s="3">
        <v>176.52982843926699</v>
      </c>
      <c r="M6" s="3">
        <v>2.8921760125266198</v>
      </c>
      <c r="O6" s="3">
        <f t="shared" si="0"/>
        <v>0.93900000000000006</v>
      </c>
      <c r="P6" s="3">
        <f t="shared" si="1"/>
        <v>-0.59665497540195744</v>
      </c>
      <c r="Q6" s="5">
        <f t="shared" si="2"/>
        <v>0.88495475214843644</v>
      </c>
      <c r="R6" s="3"/>
      <c r="S6" s="3">
        <f t="shared" si="3"/>
        <v>-3.1359999999999992</v>
      </c>
      <c r="T6" s="3">
        <f t="shared" si="4"/>
        <v>-1.7557272189008564</v>
      </c>
      <c r="U6" s="3">
        <f t="shared" si="5"/>
        <v>-2.0411374475081248</v>
      </c>
      <c r="V6" s="3"/>
      <c r="W6" s="3">
        <f t="shared" si="6"/>
        <v>3.8290421639343819E-2</v>
      </c>
      <c r="X6" s="3">
        <f t="shared" si="7"/>
        <v>1.4145812165032634E-2</v>
      </c>
      <c r="Y6" s="3"/>
      <c r="Z6" s="3">
        <v>8.1379999999999999</v>
      </c>
      <c r="AA6" s="3">
        <v>874.48603351955296</v>
      </c>
      <c r="AB6" s="3">
        <v>1156.83941758994</v>
      </c>
      <c r="AC6" s="3">
        <v>8.0334471272867507</v>
      </c>
      <c r="AD6" s="3">
        <v>3.73330331455869</v>
      </c>
    </row>
    <row r="7" spans="1:33">
      <c r="A7" s="3">
        <v>1420369214</v>
      </c>
      <c r="B7" s="3">
        <v>11.231</v>
      </c>
      <c r="C7" s="3">
        <v>13.727</v>
      </c>
      <c r="D7" s="3">
        <v>353.07865168539303</v>
      </c>
      <c r="E7" s="3">
        <v>73.769077803470793</v>
      </c>
      <c r="F7" s="3">
        <v>11.9502851622597</v>
      </c>
      <c r="G7" s="3">
        <v>0.553773063820998</v>
      </c>
      <c r="H7" s="3">
        <v>2.35552929000327</v>
      </c>
      <c r="I7" s="3">
        <v>0.15304421711029001</v>
      </c>
      <c r="J7" s="3">
        <v>89</v>
      </c>
      <c r="K7" s="3">
        <v>0</v>
      </c>
      <c r="L7" s="3">
        <v>99.048920492678306</v>
      </c>
      <c r="M7" s="3">
        <v>4.9835746865199004</v>
      </c>
      <c r="O7" s="3">
        <f t="shared" si="0"/>
        <v>2.4960000000000004</v>
      </c>
      <c r="P7" s="3">
        <f t="shared" si="1"/>
        <v>-1.3246786486548565</v>
      </c>
      <c r="Q7" s="5">
        <f t="shared" si="2"/>
        <v>1.5553756333935391</v>
      </c>
      <c r="R7" s="3"/>
      <c r="S7" s="3">
        <f t="shared" si="3"/>
        <v>-3.093</v>
      </c>
      <c r="T7" s="3">
        <f t="shared" si="4"/>
        <v>-0.9847035456479587</v>
      </c>
      <c r="U7" s="3">
        <f t="shared" si="5"/>
        <v>-2.6685583287532277</v>
      </c>
      <c r="V7" s="3"/>
      <c r="W7" s="3">
        <f t="shared" si="6"/>
        <v>0.19607523290513085</v>
      </c>
      <c r="X7" s="3">
        <f t="shared" si="7"/>
        <v>4.9799970451114284E-2</v>
      </c>
      <c r="Y7" s="3"/>
      <c r="Z7" s="3">
        <v>8.1379999999999999</v>
      </c>
      <c r="AA7" s="3">
        <v>874.48603351955296</v>
      </c>
      <c r="AB7" s="3">
        <v>1156.83941758994</v>
      </c>
      <c r="AC7" s="3">
        <v>8.0334471272867507</v>
      </c>
      <c r="AD7" s="3">
        <v>3.73330331455869</v>
      </c>
    </row>
    <row r="8" spans="1:33">
      <c r="A8" s="3">
        <v>1420370145</v>
      </c>
      <c r="B8" s="3">
        <v>11.215</v>
      </c>
      <c r="C8" s="3">
        <v>12.273</v>
      </c>
      <c r="D8" s="3">
        <v>196.094339622642</v>
      </c>
      <c r="E8" s="3">
        <v>8.3080775109858909</v>
      </c>
      <c r="F8" s="3">
        <v>23.719559323633199</v>
      </c>
      <c r="G8" s="3">
        <v>0.56461347428645603</v>
      </c>
      <c r="H8" s="3">
        <v>1.7783465678510599</v>
      </c>
      <c r="I8" s="3">
        <v>4.0552514464799898E-2</v>
      </c>
      <c r="J8" s="3">
        <v>159</v>
      </c>
      <c r="K8" s="3">
        <v>0</v>
      </c>
      <c r="L8" s="3">
        <v>200.37337489957699</v>
      </c>
      <c r="M8" s="3">
        <v>3.7669689772422301</v>
      </c>
      <c r="O8" s="3">
        <f t="shared" si="0"/>
        <v>1.0579999999999998</v>
      </c>
      <c r="P8" s="3">
        <f t="shared" si="1"/>
        <v>-0.67016264421367921</v>
      </c>
      <c r="Q8" s="5">
        <f t="shared" si="2"/>
        <v>0.80639996727145569</v>
      </c>
      <c r="R8" s="3"/>
      <c r="S8" s="3">
        <f t="shared" si="3"/>
        <v>-3.077</v>
      </c>
      <c r="T8" s="3">
        <f t="shared" si="4"/>
        <v>-1.6232195500891358</v>
      </c>
      <c r="U8" s="3">
        <f t="shared" si="5"/>
        <v>-1.9035826626311445</v>
      </c>
      <c r="V8" s="3"/>
      <c r="W8" s="3">
        <f t="shared" si="6"/>
        <v>3.5123866204307852E-2</v>
      </c>
      <c r="X8" s="3">
        <f t="shared" si="7"/>
        <v>1.6723871858157269E-2</v>
      </c>
      <c r="Y8" s="3"/>
      <c r="Z8" s="3">
        <v>8.1379999999999999</v>
      </c>
      <c r="AA8" s="3">
        <v>874.48603351955296</v>
      </c>
      <c r="AB8" s="3">
        <v>1156.83941758994</v>
      </c>
      <c r="AC8" s="3">
        <v>8.0334471272867507</v>
      </c>
      <c r="AD8" s="3">
        <v>3.73330331455869</v>
      </c>
    </row>
    <row r="9" spans="1:33">
      <c r="A9" s="3">
        <v>1410359829</v>
      </c>
      <c r="B9" s="3">
        <v>11.202</v>
      </c>
      <c r="C9" s="3">
        <v>12.906000000000001</v>
      </c>
      <c r="D9" s="3">
        <v>314.31958762886597</v>
      </c>
      <c r="E9" s="3">
        <v>65.842321472793799</v>
      </c>
      <c r="F9" s="3">
        <v>12.0800231253804</v>
      </c>
      <c r="G9" s="3">
        <v>0.58173405235053599</v>
      </c>
      <c r="H9" s="3">
        <v>2.3519520188406502</v>
      </c>
      <c r="I9" s="3">
        <v>0.154577295990694</v>
      </c>
      <c r="J9" s="3">
        <v>97</v>
      </c>
      <c r="K9" s="3">
        <v>0</v>
      </c>
      <c r="L9" s="3">
        <v>101.303622237882</v>
      </c>
      <c r="M9" s="3">
        <v>3.72587014401183</v>
      </c>
      <c r="O9" s="3">
        <f t="shared" si="0"/>
        <v>1.7040000000000006</v>
      </c>
      <c r="P9" s="3">
        <f t="shared" si="1"/>
        <v>-1.1694286150802453</v>
      </c>
      <c r="Q9" s="5">
        <f t="shared" si="2"/>
        <v>1.5599375640474831</v>
      </c>
      <c r="R9" s="3"/>
      <c r="S9" s="3">
        <f t="shared" si="3"/>
        <v>-3.0640000000000001</v>
      </c>
      <c r="T9" s="3">
        <f t="shared" si="4"/>
        <v>-1.1109535792225695</v>
      </c>
      <c r="U9" s="3">
        <f t="shared" si="5"/>
        <v>-2.6441202594071722</v>
      </c>
      <c r="V9" s="3"/>
      <c r="W9" s="3">
        <f t="shared" si="6"/>
        <v>0.19656432716545424</v>
      </c>
      <c r="X9" s="3">
        <f t="shared" si="7"/>
        <v>3.571752986196719E-2</v>
      </c>
      <c r="Y9" s="3"/>
      <c r="Z9" s="3">
        <v>8.1379999999999999</v>
      </c>
      <c r="AA9" s="3">
        <v>874.48603351955296</v>
      </c>
      <c r="AB9" s="3">
        <v>1156.83941758994</v>
      </c>
      <c r="AC9" s="3">
        <v>8.0334471272867507</v>
      </c>
      <c r="AD9" s="3">
        <v>3.73330331455869</v>
      </c>
      <c r="AE9" s="3"/>
      <c r="AF9" s="3"/>
      <c r="AG9" s="3"/>
    </row>
    <row r="10" spans="1:33">
      <c r="A10" s="3">
        <v>1420370226</v>
      </c>
      <c r="B10" s="3">
        <v>11.162000000000001</v>
      </c>
      <c r="C10" s="3">
        <v>12.935</v>
      </c>
      <c r="D10" s="3">
        <v>171.45517241379301</v>
      </c>
      <c r="E10" s="3">
        <v>8.9571046967171206</v>
      </c>
      <c r="F10" s="3">
        <v>19.868912158672501</v>
      </c>
      <c r="G10" s="3">
        <v>0.37828935679758802</v>
      </c>
      <c r="H10" s="3">
        <v>1.8477581486510199</v>
      </c>
      <c r="I10" s="3">
        <v>6.0322004328816299E-2</v>
      </c>
      <c r="J10" s="3">
        <v>145</v>
      </c>
      <c r="K10" s="3">
        <v>0</v>
      </c>
      <c r="L10" s="3">
        <v>173.205920042017</v>
      </c>
      <c r="M10" s="3">
        <v>3.0767408659218298</v>
      </c>
      <c r="O10" s="3">
        <f t="shared" si="0"/>
        <v>1.7729999999999997</v>
      </c>
      <c r="P10" s="3">
        <f t="shared" si="1"/>
        <v>-0.47137647832096974</v>
      </c>
      <c r="Q10" s="5">
        <f t="shared" si="2"/>
        <v>1.0175931705535781</v>
      </c>
      <c r="R10" s="3"/>
      <c r="S10" s="3">
        <f t="shared" si="3"/>
        <v>-3.0240000000000009</v>
      </c>
      <c r="T10" s="3">
        <f t="shared" si="4"/>
        <v>-1.7690057159818464</v>
      </c>
      <c r="U10" s="3">
        <f t="shared" si="5"/>
        <v>-2.0617758659132681</v>
      </c>
      <c r="V10" s="3"/>
      <c r="W10" s="3">
        <f t="shared" si="6"/>
        <v>4.5360184344076959E-2</v>
      </c>
      <c r="X10" s="3">
        <f t="shared" si="7"/>
        <v>1.56189635368853E-2</v>
      </c>
      <c r="Y10" s="3"/>
      <c r="Z10" s="3">
        <v>8.1379999999999999</v>
      </c>
      <c r="AA10" s="3">
        <v>874.48603351955296</v>
      </c>
      <c r="AB10" s="3">
        <v>1156.83941758994</v>
      </c>
      <c r="AC10" s="3">
        <v>8.0334471272867507</v>
      </c>
      <c r="AD10" s="3">
        <v>3.73330331455869</v>
      </c>
    </row>
    <row r="11" spans="1:33">
      <c r="A11" s="3">
        <v>1420369810</v>
      </c>
      <c r="B11" s="3">
        <v>11.118</v>
      </c>
      <c r="C11" s="3">
        <v>11.754</v>
      </c>
      <c r="D11" s="3">
        <v>213.40490797545999</v>
      </c>
      <c r="E11" s="3">
        <v>24.104319677384598</v>
      </c>
      <c r="F11" s="3">
        <v>23.742984748264199</v>
      </c>
      <c r="G11" s="3">
        <v>0.60580520691205497</v>
      </c>
      <c r="H11" s="3">
        <v>1.71315242632967</v>
      </c>
      <c r="I11" s="3">
        <v>2.7384704198499098E-2</v>
      </c>
      <c r="J11" s="3">
        <v>163</v>
      </c>
      <c r="K11" s="3">
        <v>0</v>
      </c>
      <c r="L11" s="3">
        <v>197.05105368928699</v>
      </c>
      <c r="M11" s="3">
        <v>3.6176007520727298</v>
      </c>
      <c r="O11" s="3">
        <f t="shared" si="0"/>
        <v>0.63599999999999923</v>
      </c>
      <c r="P11" s="3">
        <f t="shared" si="1"/>
        <v>-0.66501100822427617</v>
      </c>
      <c r="Q11" s="5">
        <f t="shared" si="2"/>
        <v>0.92155309623320036</v>
      </c>
      <c r="R11" s="3"/>
      <c r="S11" s="3">
        <f t="shared" si="3"/>
        <v>-2.9800000000000004</v>
      </c>
      <c r="T11" s="3">
        <f t="shared" si="4"/>
        <v>-1.5313711860785388</v>
      </c>
      <c r="U11" s="3">
        <f t="shared" si="5"/>
        <v>-1.9217357915928899</v>
      </c>
      <c r="V11" s="3"/>
      <c r="W11" s="3">
        <f t="shared" si="6"/>
        <v>0.10626165272208565</v>
      </c>
      <c r="X11" s="3">
        <f t="shared" si="7"/>
        <v>1.6253742232016588E-2</v>
      </c>
      <c r="Y11" s="3"/>
      <c r="Z11" s="3">
        <v>8.1379999999999999</v>
      </c>
      <c r="AA11" s="3">
        <v>874.48603351955296</v>
      </c>
      <c r="AB11" s="3">
        <v>1156.83941758994</v>
      </c>
      <c r="AC11" s="3">
        <v>8.0334471272867507</v>
      </c>
      <c r="AD11" s="3">
        <v>3.73330331455869</v>
      </c>
    </row>
    <row r="12" spans="1:33">
      <c r="A12" s="3">
        <v>1420370288</v>
      </c>
      <c r="B12" s="3">
        <v>11.055999999999999</v>
      </c>
      <c r="C12" s="3">
        <v>13.528</v>
      </c>
      <c r="D12" s="3">
        <v>324.02919708029202</v>
      </c>
      <c r="E12" s="3">
        <v>50.613704962321002</v>
      </c>
      <c r="F12" s="3">
        <v>20.260075355117301</v>
      </c>
      <c r="G12" s="3">
        <v>0.56025493154588601</v>
      </c>
      <c r="H12" s="3">
        <v>1.96702372670076</v>
      </c>
      <c r="I12" s="3">
        <v>9.3990733095555695E-2</v>
      </c>
      <c r="J12" s="3">
        <v>137</v>
      </c>
      <c r="K12" s="3">
        <v>0</v>
      </c>
      <c r="L12" s="3">
        <v>329.721061380187</v>
      </c>
      <c r="M12" s="3">
        <v>165.46659989017601</v>
      </c>
      <c r="O12" s="3">
        <f t="shared" si="0"/>
        <v>2.4720000000000013</v>
      </c>
      <c r="P12" s="3">
        <f t="shared" si="1"/>
        <v>-1.0564603616242554</v>
      </c>
      <c r="Q12" s="5">
        <f t="shared" si="2"/>
        <v>0.42463327705372844</v>
      </c>
      <c r="R12" s="3"/>
      <c r="S12" s="3">
        <f t="shared" si="3"/>
        <v>-2.9179999999999993</v>
      </c>
      <c r="T12" s="3">
        <f t="shared" si="4"/>
        <v>-1.0779218326785585</v>
      </c>
      <c r="U12" s="3">
        <f t="shared" si="5"/>
        <v>-1.3628159724134163</v>
      </c>
      <c r="V12" s="3"/>
      <c r="W12" s="3">
        <f t="shared" si="6"/>
        <v>0.14765485308225679</v>
      </c>
      <c r="X12" s="3">
        <f t="shared" si="7"/>
        <v>0.43805961339024879</v>
      </c>
      <c r="Y12" s="3"/>
      <c r="Z12" s="3">
        <v>8.1379999999999999</v>
      </c>
      <c r="AA12" s="3">
        <v>874.48603351955296</v>
      </c>
      <c r="AB12" s="3">
        <v>1156.83941758994</v>
      </c>
      <c r="AC12" s="3">
        <v>8.0334471272867507</v>
      </c>
      <c r="AD12" s="3">
        <v>3.73330331455869</v>
      </c>
    </row>
    <row r="13" spans="1:33">
      <c r="A13" s="3">
        <v>1410359605</v>
      </c>
      <c r="B13" s="3">
        <v>11.045</v>
      </c>
      <c r="C13" s="3">
        <v>11.846</v>
      </c>
      <c r="D13" s="3">
        <v>191.27131782945699</v>
      </c>
      <c r="E13" s="3">
        <v>31.8298741310556</v>
      </c>
      <c r="F13" s="3">
        <v>16.989205257930202</v>
      </c>
      <c r="G13" s="3">
        <v>0.54980226165648505</v>
      </c>
      <c r="H13" s="3">
        <v>1.96499497543607</v>
      </c>
      <c r="I13" s="3">
        <v>7.0325336969170094E-2</v>
      </c>
      <c r="J13" s="3">
        <v>129</v>
      </c>
      <c r="K13" s="3">
        <v>0</v>
      </c>
      <c r="L13" s="3">
        <v>142.409555016985</v>
      </c>
      <c r="M13" s="3">
        <v>4.1024814329375996</v>
      </c>
      <c r="O13" s="3">
        <f t="shared" si="0"/>
        <v>0.80100000000000016</v>
      </c>
      <c r="P13" s="3">
        <f t="shared" si="1"/>
        <v>-0.47312462524715215</v>
      </c>
      <c r="Q13" s="5">
        <f t="shared" si="2"/>
        <v>1.3471521764681391</v>
      </c>
      <c r="R13" s="3"/>
      <c r="S13" s="3">
        <f t="shared" si="3"/>
        <v>-2.907</v>
      </c>
      <c r="T13" s="3">
        <f t="shared" si="4"/>
        <v>-1.6502575690556631</v>
      </c>
      <c r="U13" s="3">
        <f t="shared" si="5"/>
        <v>-2.2743348718278282</v>
      </c>
      <c r="V13" s="3"/>
      <c r="W13" s="3">
        <f t="shared" si="6"/>
        <v>0.15720154368606876</v>
      </c>
      <c r="X13" s="3">
        <f t="shared" si="7"/>
        <v>2.7337238251676332E-2</v>
      </c>
      <c r="Y13" s="3"/>
      <c r="Z13" s="3">
        <v>8.1379999999999999</v>
      </c>
      <c r="AA13" s="3">
        <v>874.48603351955296</v>
      </c>
      <c r="AB13" s="3">
        <v>1156.83941758994</v>
      </c>
      <c r="AC13" s="3">
        <v>8.0334471272867507</v>
      </c>
      <c r="AD13" s="3">
        <v>3.73330331455869</v>
      </c>
    </row>
    <row r="14" spans="1:33">
      <c r="A14" s="3">
        <v>1410359109</v>
      </c>
      <c r="B14" s="3">
        <v>11.01</v>
      </c>
      <c r="C14" s="3">
        <v>11.756</v>
      </c>
      <c r="D14" s="3">
        <v>209.41860465116301</v>
      </c>
      <c r="E14" s="3">
        <v>8.3537870368952305</v>
      </c>
      <c r="F14" s="3">
        <v>32.3815076566896</v>
      </c>
      <c r="G14" s="3">
        <v>0.67338088868630297</v>
      </c>
      <c r="H14" s="3">
        <v>1.70076681945098</v>
      </c>
      <c r="I14" s="3">
        <v>3.3497015399685297E-2</v>
      </c>
      <c r="J14" s="3">
        <v>172</v>
      </c>
      <c r="K14" s="3">
        <v>0</v>
      </c>
      <c r="L14" s="3">
        <v>260.73815224148501</v>
      </c>
      <c r="M14" s="3">
        <v>3.50709421413013</v>
      </c>
      <c r="O14" s="3">
        <f t="shared" si="0"/>
        <v>0.74600000000000044</v>
      </c>
      <c r="P14" s="3">
        <f t="shared" si="1"/>
        <v>-0.53653815393991522</v>
      </c>
      <c r="Q14" s="5">
        <f t="shared" si="2"/>
        <v>0.72548854122334117</v>
      </c>
      <c r="R14" s="3"/>
      <c r="S14" s="3">
        <f t="shared" si="3"/>
        <v>-2.8719999999999999</v>
      </c>
      <c r="T14" s="3">
        <f t="shared" si="4"/>
        <v>-1.5518440403629001</v>
      </c>
      <c r="U14" s="3">
        <f t="shared" si="5"/>
        <v>-1.6176712365830301</v>
      </c>
      <c r="V14" s="3"/>
      <c r="W14" s="3">
        <f t="shared" si="6"/>
        <v>3.2540340500766929E-2</v>
      </c>
      <c r="X14" s="3">
        <f t="shared" si="7"/>
        <v>1.1008299450919745E-2</v>
      </c>
      <c r="Y14" s="3"/>
      <c r="Z14" s="3">
        <v>8.1379999999999999</v>
      </c>
      <c r="AA14" s="3">
        <v>874.48603351955296</v>
      </c>
      <c r="AB14" s="3">
        <v>1156.83941758994</v>
      </c>
      <c r="AC14" s="3">
        <v>8.0334471272867507</v>
      </c>
      <c r="AD14" s="3">
        <v>3.73330331455869</v>
      </c>
    </row>
    <row r="15" spans="1:33">
      <c r="A15" s="3">
        <v>1410360759</v>
      </c>
      <c r="B15" s="3">
        <v>10.984999999999999</v>
      </c>
      <c r="C15" s="3">
        <v>12.885999999999999</v>
      </c>
      <c r="D15" s="3">
        <v>227.88</v>
      </c>
      <c r="E15" s="3">
        <v>50.954238842318098</v>
      </c>
      <c r="F15" s="3">
        <v>16.881479863797502</v>
      </c>
      <c r="G15" s="3">
        <v>0.64992751704517904</v>
      </c>
      <c r="H15" s="3">
        <v>1.93842866716413</v>
      </c>
      <c r="I15" s="3">
        <v>8.3368409387984801E-2</v>
      </c>
      <c r="J15" s="3">
        <v>100</v>
      </c>
      <c r="K15" s="3">
        <v>0</v>
      </c>
      <c r="L15" s="3">
        <v>136.87899372513101</v>
      </c>
      <c r="M15" s="3">
        <v>4.0722478166599299</v>
      </c>
      <c r="O15" s="3">
        <f t="shared" si="0"/>
        <v>1.9009999999999998</v>
      </c>
      <c r="P15" s="3">
        <f t="shared" si="1"/>
        <v>-0.6032655269616054</v>
      </c>
      <c r="Q15" s="5">
        <f t="shared" si="2"/>
        <v>1.4501579904987247</v>
      </c>
      <c r="R15" s="3"/>
      <c r="S15" s="3">
        <f t="shared" si="3"/>
        <v>-2.8469999999999995</v>
      </c>
      <c r="T15" s="3">
        <f t="shared" si="4"/>
        <v>-1.4601166673412094</v>
      </c>
      <c r="U15" s="3">
        <f t="shared" si="5"/>
        <v>-2.3173406858584138</v>
      </c>
      <c r="V15" s="3"/>
      <c r="W15" s="3">
        <f t="shared" si="6"/>
        <v>0.20917116785519152</v>
      </c>
      <c r="X15" s="3">
        <f t="shared" si="7"/>
        <v>2.8332054119986516E-2</v>
      </c>
      <c r="Y15" s="3"/>
      <c r="Z15" s="3">
        <v>8.1379999999999999</v>
      </c>
      <c r="AA15" s="3">
        <v>874.48603351955296</v>
      </c>
      <c r="AB15" s="3">
        <v>1156.83941758994</v>
      </c>
      <c r="AC15" s="3">
        <v>8.0334471272867507</v>
      </c>
      <c r="AD15" s="3">
        <v>3.73330331455869</v>
      </c>
    </row>
    <row r="16" spans="1:33">
      <c r="A16" s="3">
        <v>1410358940</v>
      </c>
      <c r="B16" s="3">
        <v>10.98</v>
      </c>
      <c r="C16" s="3">
        <v>11.936999999999999</v>
      </c>
      <c r="D16" s="3">
        <v>229.39887640449399</v>
      </c>
      <c r="E16" s="3">
        <v>7.9980837398804603</v>
      </c>
      <c r="F16" s="3">
        <v>33.705620337125403</v>
      </c>
      <c r="G16" s="3">
        <v>0.52292978057630801</v>
      </c>
      <c r="H16" s="3">
        <v>1.5938977722857901</v>
      </c>
      <c r="I16" s="3">
        <v>1.4308115846433401E-2</v>
      </c>
      <c r="J16" s="3">
        <v>178</v>
      </c>
      <c r="K16" s="3">
        <v>0</v>
      </c>
      <c r="L16" s="3">
        <v>273.62742436514901</v>
      </c>
      <c r="M16" s="3">
        <v>3.35532595512682</v>
      </c>
      <c r="O16" s="3">
        <f t="shared" si="0"/>
        <v>0.95699999999999896</v>
      </c>
      <c r="P16" s="3">
        <f t="shared" si="1"/>
        <v>-0.60547821599111717</v>
      </c>
      <c r="Q16" s="5">
        <f t="shared" si="2"/>
        <v>0.70310094379080024</v>
      </c>
      <c r="R16" s="3"/>
      <c r="S16" s="3">
        <f t="shared" si="3"/>
        <v>-2.8420000000000005</v>
      </c>
      <c r="T16" s="3">
        <f t="shared" si="4"/>
        <v>-1.4529039783116982</v>
      </c>
      <c r="U16" s="3">
        <f t="shared" si="5"/>
        <v>-1.5652836391504903</v>
      </c>
      <c r="V16" s="3"/>
      <c r="W16" s="3">
        <f t="shared" si="6"/>
        <v>2.728111030530056E-2</v>
      </c>
      <c r="X16" s="3">
        <f t="shared" si="7"/>
        <v>9.7345516281672761E-3</v>
      </c>
      <c r="Y16" s="3"/>
      <c r="Z16" s="3">
        <v>8.1379999999999999</v>
      </c>
      <c r="AA16" s="3">
        <v>874.48603351955296</v>
      </c>
      <c r="AB16" s="3">
        <v>1156.83941758994</v>
      </c>
      <c r="AC16" s="3">
        <v>8.0334471272867507</v>
      </c>
      <c r="AD16" s="3">
        <v>3.73330331455869</v>
      </c>
    </row>
    <row r="17" spans="1:30">
      <c r="A17" s="3">
        <v>1410360603</v>
      </c>
      <c r="B17" s="3">
        <v>10.952999999999999</v>
      </c>
      <c r="C17" s="3">
        <v>12.14</v>
      </c>
      <c r="D17" s="3">
        <v>154</v>
      </c>
      <c r="E17" s="3">
        <v>27.904771605488499</v>
      </c>
      <c r="F17" s="3">
        <v>15.127146852945099</v>
      </c>
      <c r="G17" s="3">
        <v>0.53253559689644503</v>
      </c>
      <c r="H17" s="3">
        <v>1.92586468214205</v>
      </c>
      <c r="I17" s="3">
        <v>7.6549266046336897E-2</v>
      </c>
      <c r="J17" s="3">
        <v>102</v>
      </c>
      <c r="K17" s="3">
        <v>0</v>
      </c>
      <c r="L17" s="3">
        <v>128.434957248839</v>
      </c>
      <c r="M17" s="3">
        <v>4.0143018187542303</v>
      </c>
      <c r="O17" s="3">
        <f t="shared" si="0"/>
        <v>1.1870000000000012</v>
      </c>
      <c r="P17" s="3">
        <f t="shared" si="1"/>
        <v>-0.14580180209115667</v>
      </c>
      <c r="Q17" s="5">
        <f t="shared" si="2"/>
        <v>1.551291886267343</v>
      </c>
      <c r="R17" s="3"/>
      <c r="S17" s="3">
        <f t="shared" si="3"/>
        <v>-2.8149999999999995</v>
      </c>
      <c r="T17" s="3">
        <f t="shared" si="4"/>
        <v>-1.8855803922116576</v>
      </c>
      <c r="U17" s="3">
        <f t="shared" si="5"/>
        <v>-2.3864745816270316</v>
      </c>
      <c r="V17" s="3"/>
      <c r="W17" s="3">
        <f t="shared" si="6"/>
        <v>0.17087986871024907</v>
      </c>
      <c r="X17" s="3">
        <f t="shared" si="7"/>
        <v>2.9917518729297932E-2</v>
      </c>
      <c r="Y17" s="3"/>
      <c r="Z17" s="3">
        <v>8.1379999999999999</v>
      </c>
      <c r="AA17" s="3">
        <v>874.48603351955296</v>
      </c>
      <c r="AB17" s="3">
        <v>1156.83941758994</v>
      </c>
      <c r="AC17" s="3">
        <v>8.0334471272867507</v>
      </c>
      <c r="AD17" s="3">
        <v>3.73330331455869</v>
      </c>
    </row>
    <row r="18" spans="1:30">
      <c r="A18" s="3">
        <v>1410360249</v>
      </c>
      <c r="B18" s="3">
        <v>10.865</v>
      </c>
      <c r="C18" s="3">
        <v>12.494999999999999</v>
      </c>
      <c r="D18" s="3">
        <v>318.64999999999998</v>
      </c>
      <c r="E18" s="3">
        <v>53.565718671896299</v>
      </c>
      <c r="F18" s="3">
        <v>15.9199171815601</v>
      </c>
      <c r="G18" s="3">
        <v>0.42644944378181598</v>
      </c>
      <c r="H18" s="3">
        <v>2.1486734602521498</v>
      </c>
      <c r="I18" s="3">
        <v>9.5353989750603496E-2</v>
      </c>
      <c r="J18" s="3">
        <v>140</v>
      </c>
      <c r="K18" s="3">
        <v>0</v>
      </c>
      <c r="L18" s="3">
        <v>136.924582543409</v>
      </c>
      <c r="M18" s="3">
        <v>3.0028859518697999</v>
      </c>
      <c r="O18" s="3">
        <f t="shared" si="0"/>
        <v>1.629999999999999</v>
      </c>
      <c r="P18" s="3">
        <f t="shared" si="1"/>
        <v>-0.84728480703971165</v>
      </c>
      <c r="Q18" s="5">
        <f t="shared" si="2"/>
        <v>1.5697964361927612</v>
      </c>
      <c r="R18" s="3"/>
      <c r="S18" s="3">
        <f t="shared" si="3"/>
        <v>-2.7270000000000003</v>
      </c>
      <c r="T18" s="3">
        <f t="shared" si="4"/>
        <v>-1.0960973872631037</v>
      </c>
      <c r="U18" s="3">
        <f t="shared" si="5"/>
        <v>-2.3169791315524511</v>
      </c>
      <c r="V18" s="3"/>
      <c r="W18" s="3">
        <f t="shared" si="6"/>
        <v>0.15877340901750692</v>
      </c>
      <c r="X18" s="3">
        <f t="shared" si="7"/>
        <v>2.0055678613501549E-2</v>
      </c>
      <c r="Y18" s="3"/>
      <c r="Z18" s="3">
        <v>8.1379999999999999</v>
      </c>
      <c r="AA18" s="3">
        <v>874.48603351955296</v>
      </c>
      <c r="AB18" s="3">
        <v>1156.83941758994</v>
      </c>
      <c r="AC18" s="3">
        <v>8.0334471272867507</v>
      </c>
      <c r="AD18" s="3">
        <v>3.73330331455869</v>
      </c>
    </row>
    <row r="19" spans="1:30">
      <c r="A19" s="3">
        <v>1420369717</v>
      </c>
      <c r="B19" s="3">
        <v>10.785</v>
      </c>
      <c r="C19" s="3">
        <v>11.972</v>
      </c>
      <c r="D19" s="3">
        <v>203.76969696969701</v>
      </c>
      <c r="E19" s="3">
        <v>6.74916788663446</v>
      </c>
      <c r="F19" s="3">
        <v>31.5961395865619</v>
      </c>
      <c r="G19" s="3">
        <v>0.59440931098608596</v>
      </c>
      <c r="H19" s="3">
        <v>1.5891074940563199</v>
      </c>
      <c r="I19" s="3">
        <v>2.90899038205754E-2</v>
      </c>
      <c r="J19" s="3">
        <v>165</v>
      </c>
      <c r="K19" s="3">
        <v>0</v>
      </c>
      <c r="L19" s="3">
        <v>245.18211541816601</v>
      </c>
      <c r="M19" s="3">
        <v>3.3629806231980699</v>
      </c>
      <c r="O19" s="3">
        <f t="shared" si="0"/>
        <v>1.1869999999999994</v>
      </c>
      <c r="P19" s="3">
        <f t="shared" si="1"/>
        <v>-0.28184899901218685</v>
      </c>
      <c r="Q19" s="5">
        <f t="shared" si="2"/>
        <v>1.0172780305153717</v>
      </c>
      <c r="R19" s="3"/>
      <c r="S19" s="3">
        <f t="shared" si="3"/>
        <v>-2.6470000000000002</v>
      </c>
      <c r="T19" s="3">
        <f t="shared" si="4"/>
        <v>-1.5815331952906286</v>
      </c>
      <c r="U19" s="3">
        <f t="shared" si="5"/>
        <v>-1.6844607258750608</v>
      </c>
      <c r="V19" s="3"/>
      <c r="W19" s="3">
        <f t="shared" si="6"/>
        <v>2.5449992399390498E-2</v>
      </c>
      <c r="X19" s="3">
        <f t="shared" si="7"/>
        <v>1.1292826685400659E-2</v>
      </c>
      <c r="Y19" s="3"/>
      <c r="Z19" s="3">
        <v>8.1379999999999999</v>
      </c>
      <c r="AA19" s="3">
        <v>874.48603351955296</v>
      </c>
      <c r="AB19" s="3">
        <v>1156.83941758994</v>
      </c>
      <c r="AC19" s="3">
        <v>8.0334471272867507</v>
      </c>
      <c r="AD19" s="3">
        <v>3.73330331455869</v>
      </c>
    </row>
    <row r="20" spans="1:30">
      <c r="A20" s="3">
        <v>1420370641</v>
      </c>
      <c r="B20" s="3">
        <v>10.734999999999999</v>
      </c>
      <c r="C20" s="3">
        <v>12.423</v>
      </c>
      <c r="D20" s="3">
        <v>230.67664670658701</v>
      </c>
      <c r="E20" s="3">
        <v>8.2135665122463006</v>
      </c>
      <c r="F20" s="3">
        <v>29.899552668836201</v>
      </c>
      <c r="G20" s="3">
        <v>0.52350169773655597</v>
      </c>
      <c r="H20" s="3">
        <v>1.6744330948861701</v>
      </c>
      <c r="I20" s="3">
        <v>2.2582437302855501E-2</v>
      </c>
      <c r="J20" s="3">
        <v>167</v>
      </c>
      <c r="K20" s="3">
        <v>0</v>
      </c>
      <c r="L20" s="3">
        <v>250.68338798769199</v>
      </c>
      <c r="M20" s="3">
        <v>3.4218641404509702</v>
      </c>
      <c r="O20" s="3">
        <f t="shared" si="0"/>
        <v>1.6880000000000006</v>
      </c>
      <c r="P20" s="3">
        <f t="shared" si="1"/>
        <v>-0.36650907386411458</v>
      </c>
      <c r="Q20" s="5">
        <f t="shared" si="2"/>
        <v>1.043186111098823</v>
      </c>
      <c r="R20" s="3"/>
      <c r="S20" s="3">
        <f t="shared" si="3"/>
        <v>-2.5969999999999995</v>
      </c>
      <c r="T20" s="3">
        <f t="shared" si="4"/>
        <v>-1.4468731204386998</v>
      </c>
      <c r="U20" s="3">
        <f t="shared" si="5"/>
        <v>-1.6603688064585116</v>
      </c>
      <c r="V20" s="3"/>
      <c r="W20" s="3">
        <f t="shared" si="6"/>
        <v>2.805826376916376E-2</v>
      </c>
      <c r="X20" s="3">
        <f t="shared" si="7"/>
        <v>1.12220147147164E-2</v>
      </c>
      <c r="Y20" s="3"/>
      <c r="Z20" s="3">
        <v>8.1379999999999999</v>
      </c>
      <c r="AA20" s="3">
        <v>874.48603351955296</v>
      </c>
      <c r="AB20" s="3">
        <v>1156.83941758994</v>
      </c>
      <c r="AC20" s="3">
        <v>8.0334471272867507</v>
      </c>
      <c r="AD20" s="3">
        <v>3.73330331455869</v>
      </c>
    </row>
    <row r="21" spans="1:30">
      <c r="A21" s="3">
        <v>1410360510</v>
      </c>
      <c r="B21" s="3">
        <v>10.536</v>
      </c>
      <c r="C21" s="3">
        <v>12.179</v>
      </c>
      <c r="D21" s="3">
        <v>463.30136986301397</v>
      </c>
      <c r="E21" s="3">
        <v>25.224758800543601</v>
      </c>
      <c r="F21" s="3">
        <v>22.3466180891511</v>
      </c>
      <c r="G21" s="3">
        <v>0.59868226007209502</v>
      </c>
      <c r="H21" s="3">
        <v>2.0004246959605898</v>
      </c>
      <c r="I21" s="3">
        <v>8.0124782043613299E-2</v>
      </c>
      <c r="J21" s="3">
        <v>146</v>
      </c>
      <c r="K21" s="3">
        <v>0</v>
      </c>
      <c r="L21" s="3">
        <v>190.804002293369</v>
      </c>
      <c r="M21" s="3">
        <v>4.0191457578179897</v>
      </c>
      <c r="O21" s="3">
        <f t="shared" si="0"/>
        <v>1.6430000000000007</v>
      </c>
      <c r="P21" s="3">
        <f t="shared" si="1"/>
        <v>-0.924658960755397</v>
      </c>
      <c r="Q21" s="5">
        <f t="shared" si="2"/>
        <v>1.5385312995030915</v>
      </c>
      <c r="R21" s="3"/>
      <c r="S21" s="3">
        <f t="shared" si="3"/>
        <v>-2.3979999999999997</v>
      </c>
      <c r="T21" s="3">
        <f t="shared" si="4"/>
        <v>-0.68972323354741794</v>
      </c>
      <c r="U21" s="3">
        <f t="shared" si="5"/>
        <v>-1.9567139948627803</v>
      </c>
      <c r="V21" s="3"/>
      <c r="W21" s="3">
        <f t="shared" si="6"/>
        <v>4.7631973643954439E-2</v>
      </c>
      <c r="X21" s="3">
        <f t="shared" si="7"/>
        <v>1.913449060733563E-2</v>
      </c>
      <c r="Y21" s="3"/>
      <c r="Z21" s="3">
        <v>8.1379999999999999</v>
      </c>
      <c r="AA21" s="3">
        <v>874.48603351955296</v>
      </c>
      <c r="AB21" s="3">
        <v>1156.83941758994</v>
      </c>
      <c r="AC21" s="3">
        <v>8.0334471272867507</v>
      </c>
      <c r="AD21" s="3">
        <v>3.73330331455869</v>
      </c>
    </row>
    <row r="22" spans="1:30">
      <c r="A22" s="3">
        <v>1420370625</v>
      </c>
      <c r="B22" s="3">
        <v>10.523</v>
      </c>
      <c r="C22" s="3">
        <v>12.295</v>
      </c>
      <c r="D22" s="3">
        <v>347.276836158192</v>
      </c>
      <c r="E22" s="3">
        <v>20.4529695384945</v>
      </c>
      <c r="F22" s="3">
        <v>38.910963156521603</v>
      </c>
      <c r="G22" s="3">
        <v>0.56436539953336995</v>
      </c>
      <c r="H22" s="3">
        <v>1.4733212909814599</v>
      </c>
      <c r="I22" s="3">
        <v>1.01466440269306E-2</v>
      </c>
      <c r="J22" s="3">
        <v>177</v>
      </c>
      <c r="K22" s="3">
        <v>0</v>
      </c>
      <c r="L22" s="3">
        <v>281.048363915322</v>
      </c>
      <c r="M22" s="3">
        <v>3.17597024362016</v>
      </c>
      <c r="O22" s="3">
        <f t="shared" si="0"/>
        <v>1.7720000000000002</v>
      </c>
      <c r="P22" s="3">
        <f t="shared" si="1"/>
        <v>-0.59868954059640611</v>
      </c>
      <c r="Q22" s="5">
        <f t="shared" si="2"/>
        <v>1.1310473463742881</v>
      </c>
      <c r="R22" s="3"/>
      <c r="S22" s="3">
        <f t="shared" si="3"/>
        <v>-2.3849999999999998</v>
      </c>
      <c r="T22" s="3">
        <f t="shared" si="4"/>
        <v>-1.0026926537064087</v>
      </c>
      <c r="U22" s="3">
        <f t="shared" si="5"/>
        <v>-1.5362300417339767</v>
      </c>
      <c r="V22" s="3"/>
      <c r="W22" s="3">
        <f t="shared" si="6"/>
        <v>5.2203982548964079E-2</v>
      </c>
      <c r="X22" s="3">
        <f t="shared" si="7"/>
        <v>8.702290317625927E-3</v>
      </c>
      <c r="Y22" s="3"/>
      <c r="Z22" s="3">
        <v>8.1379999999999999</v>
      </c>
      <c r="AA22" s="3">
        <v>874.48603351955296</v>
      </c>
      <c r="AB22" s="3">
        <v>1156.83941758994</v>
      </c>
      <c r="AC22" s="3">
        <v>8.0334471272867507</v>
      </c>
      <c r="AD22" s="3">
        <v>3.73330331455869</v>
      </c>
    </row>
    <row r="23" spans="1:30">
      <c r="A23" s="3">
        <v>1420371120</v>
      </c>
      <c r="B23" s="3">
        <v>10.403</v>
      </c>
      <c r="C23" s="3">
        <v>11.348000000000001</v>
      </c>
      <c r="D23" s="3">
        <v>213.894736842105</v>
      </c>
      <c r="E23" s="3">
        <v>7.3392490974783904</v>
      </c>
      <c r="F23" s="3">
        <v>26.4885176415481</v>
      </c>
      <c r="G23" s="3">
        <v>0.76296745777533903</v>
      </c>
      <c r="H23" s="3">
        <v>1.8028635413042999</v>
      </c>
      <c r="I23" s="3">
        <v>4.3181100550976799E-2</v>
      </c>
      <c r="J23" s="3">
        <v>171</v>
      </c>
      <c r="K23" s="3">
        <v>0</v>
      </c>
      <c r="L23" s="3">
        <v>214.73480028610101</v>
      </c>
      <c r="M23" s="3">
        <v>4.6209587206793801</v>
      </c>
      <c r="O23" s="3">
        <f t="shared" si="0"/>
        <v>0.94500000000000028</v>
      </c>
      <c r="P23" s="3">
        <f t="shared" si="1"/>
        <v>4.7499754192416255E-2</v>
      </c>
      <c r="Q23" s="5">
        <f t="shared" si="2"/>
        <v>1.543243918398308</v>
      </c>
      <c r="R23" s="3"/>
      <c r="S23" s="3">
        <f t="shared" si="3"/>
        <v>-2.2650000000000006</v>
      </c>
      <c r="T23" s="3">
        <f t="shared" si="4"/>
        <v>-1.5288819484952318</v>
      </c>
      <c r="U23" s="3">
        <f t="shared" si="5"/>
        <v>-1.8284266137579981</v>
      </c>
      <c r="V23" s="3"/>
      <c r="W23" s="3">
        <f t="shared" si="6"/>
        <v>2.6700806714135439E-2</v>
      </c>
      <c r="X23" s="3">
        <f t="shared" si="7"/>
        <v>1.9618320307008386E-2</v>
      </c>
      <c r="Y23" s="3"/>
      <c r="Z23" s="3">
        <v>8.1379999999999999</v>
      </c>
      <c r="AA23" s="3">
        <v>874.48603351955296</v>
      </c>
      <c r="AB23" s="3">
        <v>1156.83941758994</v>
      </c>
      <c r="AC23" s="3">
        <v>8.0334471272867507</v>
      </c>
      <c r="AD23" s="3">
        <v>3.73330331455869</v>
      </c>
    </row>
    <row r="24" spans="1:30">
      <c r="A24" s="3">
        <v>1420371384</v>
      </c>
      <c r="B24" s="3">
        <v>10.365</v>
      </c>
      <c r="C24" s="3">
        <v>12.278</v>
      </c>
      <c r="D24" s="3">
        <v>223.59064327485399</v>
      </c>
      <c r="E24" s="3">
        <v>8.9638981680935199</v>
      </c>
      <c r="F24" s="3">
        <v>37.015217286095499</v>
      </c>
      <c r="G24" s="3">
        <v>0.66892085680667901</v>
      </c>
      <c r="H24" s="3">
        <v>1.5468899476679301</v>
      </c>
      <c r="I24" s="3">
        <v>1.38743731739368E-2</v>
      </c>
      <c r="J24" s="3">
        <v>171</v>
      </c>
      <c r="K24" s="3">
        <v>0</v>
      </c>
      <c r="L24" s="3">
        <v>287.50780753741998</v>
      </c>
      <c r="M24" s="3">
        <v>3.7598107069806401</v>
      </c>
      <c r="O24" s="3">
        <f t="shared" si="0"/>
        <v>1.9130000000000003</v>
      </c>
      <c r="P24" s="3">
        <f t="shared" si="1"/>
        <v>3.7365936435454827E-2</v>
      </c>
      <c r="Q24" s="5">
        <f t="shared" si="2"/>
        <v>1.2643758928760613</v>
      </c>
      <c r="R24" s="3"/>
      <c r="S24" s="3">
        <f t="shared" si="3"/>
        <v>-2.2270000000000003</v>
      </c>
      <c r="T24" s="3">
        <f t="shared" si="4"/>
        <v>-1.4807481307382706</v>
      </c>
      <c r="U24" s="3">
        <f t="shared" si="5"/>
        <v>-1.5115585882357512</v>
      </c>
      <c r="V24" s="3"/>
      <c r="W24" s="3">
        <f t="shared" si="6"/>
        <v>3.2749441524341227E-2</v>
      </c>
      <c r="X24" s="3">
        <f t="shared" si="7"/>
        <v>1.0608203703110997E-2</v>
      </c>
      <c r="Y24" s="3"/>
      <c r="Z24" s="3">
        <v>8.1379999999999999</v>
      </c>
      <c r="AA24" s="3">
        <v>874.48603351955296</v>
      </c>
      <c r="AB24" s="3">
        <v>1156.83941758994</v>
      </c>
      <c r="AC24" s="3">
        <v>8.0334471272867507</v>
      </c>
      <c r="AD24" s="3">
        <v>3.73330331455869</v>
      </c>
    </row>
    <row r="25" spans="1:30">
      <c r="A25" s="3">
        <v>1420370368</v>
      </c>
      <c r="B25" s="3">
        <v>10.35</v>
      </c>
      <c r="C25" s="3">
        <v>12.117000000000001</v>
      </c>
      <c r="D25" s="3">
        <v>199.305555555556</v>
      </c>
      <c r="E25" s="3">
        <v>24.8166740467464</v>
      </c>
      <c r="F25" s="3">
        <v>18.151157160584201</v>
      </c>
      <c r="G25" s="3">
        <v>0.54809280050838705</v>
      </c>
      <c r="H25" s="3">
        <v>2.1237394061028798</v>
      </c>
      <c r="I25" s="3">
        <v>8.2430630800298096E-2</v>
      </c>
      <c r="J25" s="3">
        <v>144</v>
      </c>
      <c r="K25" s="3">
        <v>0</v>
      </c>
      <c r="L25" s="3">
        <v>161.142812062708</v>
      </c>
      <c r="M25" s="3">
        <v>3.8093037087177999</v>
      </c>
      <c r="O25" s="3">
        <f t="shared" si="0"/>
        <v>1.7670000000000012</v>
      </c>
      <c r="P25" s="3">
        <f t="shared" si="1"/>
        <v>0.17720148840314121</v>
      </c>
      <c r="Q25" s="5">
        <f t="shared" si="2"/>
        <v>1.9079726546550075</v>
      </c>
      <c r="R25" s="3"/>
      <c r="S25" s="3">
        <f t="shared" si="3"/>
        <v>-2.2119999999999997</v>
      </c>
      <c r="T25" s="3">
        <f t="shared" si="4"/>
        <v>-1.605583682705956</v>
      </c>
      <c r="U25" s="3">
        <f t="shared" si="5"/>
        <v>-2.1401553500146973</v>
      </c>
      <c r="V25" s="3"/>
      <c r="W25" s="3">
        <f t="shared" si="6"/>
        <v>0.11748526647206403</v>
      </c>
      <c r="X25" s="3">
        <f t="shared" si="7"/>
        <v>2.1869180291874901E-2</v>
      </c>
      <c r="Y25" s="3"/>
      <c r="Z25" s="3">
        <v>8.1379999999999999</v>
      </c>
      <c r="AA25" s="3">
        <v>874.48603351955296</v>
      </c>
      <c r="AB25" s="3">
        <v>1156.83941758994</v>
      </c>
      <c r="AC25" s="3">
        <v>8.0334471272867507</v>
      </c>
      <c r="AD25" s="3">
        <v>3.73330331455869</v>
      </c>
    </row>
    <row r="26" spans="1:30">
      <c r="A26" s="3">
        <v>1410360057</v>
      </c>
      <c r="B26" s="3">
        <v>10.319000000000001</v>
      </c>
      <c r="C26" s="3">
        <v>11.21</v>
      </c>
      <c r="D26" s="3">
        <v>223.21387283236999</v>
      </c>
      <c r="E26" s="3">
        <v>7.8477976306912902</v>
      </c>
      <c r="F26" s="3">
        <v>27.969937527344499</v>
      </c>
      <c r="G26" s="3">
        <v>0.62814194619619401</v>
      </c>
      <c r="H26" s="3">
        <v>1.7283486314311201</v>
      </c>
      <c r="I26" s="3">
        <v>2.1570209966017599E-2</v>
      </c>
      <c r="J26" s="3">
        <v>173</v>
      </c>
      <c r="K26" s="3">
        <v>0</v>
      </c>
      <c r="L26" s="3">
        <v>238.63018340752399</v>
      </c>
      <c r="M26" s="3">
        <v>3.8610962700629998</v>
      </c>
      <c r="O26" s="3">
        <f t="shared" si="0"/>
        <v>0.89100000000000001</v>
      </c>
      <c r="P26" s="3">
        <f t="shared" si="1"/>
        <v>8.5197043295398345E-2</v>
      </c>
      <c r="Q26" s="5">
        <f t="shared" si="2"/>
        <v>1.5126865624115</v>
      </c>
      <c r="R26" s="3"/>
      <c r="S26" s="3">
        <f t="shared" si="3"/>
        <v>-2.1810000000000009</v>
      </c>
      <c r="T26" s="3">
        <f t="shared" si="4"/>
        <v>-1.4825792375982147</v>
      </c>
      <c r="U26" s="3">
        <f t="shared" si="5"/>
        <v>-1.7138692577711896</v>
      </c>
      <c r="V26" s="3"/>
      <c r="W26" s="3">
        <f t="shared" si="6"/>
        <v>2.7588257638499147E-2</v>
      </c>
      <c r="X26" s="3">
        <f t="shared" si="7"/>
        <v>1.3928675443324323E-2</v>
      </c>
      <c r="Y26" s="3"/>
      <c r="Z26" s="3">
        <v>8.1379999999999999</v>
      </c>
      <c r="AA26" s="3">
        <v>874.48603351955296</v>
      </c>
      <c r="AB26" s="3">
        <v>1156.83941758994</v>
      </c>
      <c r="AC26" s="3">
        <v>8.0334471272867507</v>
      </c>
      <c r="AD26" s="3">
        <v>3.73330331455869</v>
      </c>
    </row>
    <row r="27" spans="1:30">
      <c r="A27" s="3">
        <v>1420370285</v>
      </c>
      <c r="B27" s="3">
        <v>10.308</v>
      </c>
      <c r="C27" s="3">
        <v>11.93</v>
      </c>
      <c r="D27" s="3">
        <v>294.83815028901699</v>
      </c>
      <c r="E27" s="3">
        <v>7.7482988106092199</v>
      </c>
      <c r="F27" s="3">
        <v>48.8692793509342</v>
      </c>
      <c r="G27" s="3">
        <v>0.76244276964866498</v>
      </c>
      <c r="H27" s="3">
        <v>1.5464501156044701</v>
      </c>
      <c r="I27" s="3">
        <v>1.3512538107129201E-2</v>
      </c>
      <c r="J27" s="3">
        <v>173</v>
      </c>
      <c r="K27" s="3">
        <v>0</v>
      </c>
      <c r="L27" s="3">
        <v>384.536209752177</v>
      </c>
      <c r="M27" s="3">
        <v>3.9082287241258502</v>
      </c>
      <c r="O27" s="3">
        <f t="shared" si="0"/>
        <v>1.6219999999999999</v>
      </c>
      <c r="P27" s="3">
        <f t="shared" si="1"/>
        <v>-0.205959194813083</v>
      </c>
      <c r="Q27" s="5">
        <f t="shared" si="2"/>
        <v>1.0056568967751307</v>
      </c>
      <c r="R27" s="3"/>
      <c r="S27" s="3">
        <f t="shared" si="3"/>
        <v>-2.17</v>
      </c>
      <c r="T27" s="3">
        <f t="shared" si="4"/>
        <v>-1.1804229994897315</v>
      </c>
      <c r="U27" s="3">
        <f t="shared" si="5"/>
        <v>-1.1958395921348199</v>
      </c>
      <c r="V27" s="3"/>
      <c r="W27" s="3">
        <f t="shared" si="6"/>
        <v>1.8235934810145515E-2</v>
      </c>
      <c r="X27" s="3">
        <f t="shared" si="7"/>
        <v>7.4809659636592141E-3</v>
      </c>
      <c r="Y27" s="3"/>
      <c r="Z27" s="3">
        <v>8.1379999999999999</v>
      </c>
      <c r="AA27" s="3">
        <v>874.48603351955296</v>
      </c>
      <c r="AB27" s="3">
        <v>1156.83941758994</v>
      </c>
      <c r="AC27" s="3">
        <v>8.0334471272867507</v>
      </c>
      <c r="AD27" s="3">
        <v>3.73330331455869</v>
      </c>
    </row>
    <row r="28" spans="1:30">
      <c r="A28" s="3">
        <v>1410358905</v>
      </c>
      <c r="B28" s="3">
        <v>10.295999999999999</v>
      </c>
      <c r="C28" s="3">
        <v>11.574999999999999</v>
      </c>
      <c r="D28" s="3">
        <v>373.74860335195501</v>
      </c>
      <c r="E28" s="3">
        <v>7.8303252913551002</v>
      </c>
      <c r="F28" s="3">
        <v>53.749942880386797</v>
      </c>
      <c r="G28" s="3">
        <v>0.70372049191367902</v>
      </c>
      <c r="H28" s="3">
        <v>1.5247708210034201</v>
      </c>
      <c r="I28" s="3">
        <v>1.09308182497898E-2</v>
      </c>
      <c r="J28" s="3">
        <v>179</v>
      </c>
      <c r="K28" s="3">
        <v>0</v>
      </c>
      <c r="L28" s="3">
        <v>419.82469253069399</v>
      </c>
      <c r="M28" s="3">
        <v>3.4693607150302901</v>
      </c>
      <c r="O28" s="3">
        <f t="shared" si="0"/>
        <v>1.2789999999999999</v>
      </c>
      <c r="P28" s="3">
        <f t="shared" si="1"/>
        <v>-0.45144894608925856</v>
      </c>
      <c r="Q28" s="5">
        <f t="shared" si="2"/>
        <v>0.92233005353095798</v>
      </c>
      <c r="R28" s="3"/>
      <c r="S28" s="3">
        <f t="shared" si="3"/>
        <v>-2.1579999999999995</v>
      </c>
      <c r="T28" s="3">
        <f t="shared" si="4"/>
        <v>-0.92293324821355593</v>
      </c>
      <c r="U28" s="3">
        <f t="shared" si="5"/>
        <v>-1.1005127488906465</v>
      </c>
      <c r="V28" s="3"/>
      <c r="W28" s="3">
        <f t="shared" si="6"/>
        <v>1.2583457132280262E-2</v>
      </c>
      <c r="X28" s="3">
        <f t="shared" si="7"/>
        <v>5.4372711440358046E-3</v>
      </c>
      <c r="Y28" s="3"/>
      <c r="Z28" s="3">
        <v>8.1379999999999999</v>
      </c>
      <c r="AA28" s="3">
        <v>874.48603351955296</v>
      </c>
      <c r="AB28" s="3">
        <v>1156.83941758994</v>
      </c>
      <c r="AC28" s="3">
        <v>8.0334471272867507</v>
      </c>
      <c r="AD28" s="3">
        <v>3.73330331455869</v>
      </c>
    </row>
    <row r="29" spans="1:30">
      <c r="A29" s="3">
        <v>1420369932</v>
      </c>
      <c r="B29" s="3">
        <v>10.179</v>
      </c>
      <c r="C29" s="3">
        <v>12.638999999999999</v>
      </c>
      <c r="D29" s="3">
        <v>226.61494252873601</v>
      </c>
      <c r="E29" s="3">
        <v>20.637750346620798</v>
      </c>
      <c r="F29" s="3">
        <v>22.360539856179699</v>
      </c>
      <c r="G29" s="3">
        <v>0.46550928090833898</v>
      </c>
      <c r="H29" s="3">
        <v>1.8954400957911</v>
      </c>
      <c r="I29" s="3">
        <v>6.3613230278102298E-2</v>
      </c>
      <c r="J29" s="3">
        <v>174</v>
      </c>
      <c r="K29" s="3">
        <v>0</v>
      </c>
      <c r="L29" s="3">
        <v>195.42758964372399</v>
      </c>
      <c r="M29" s="3">
        <v>3.4528085718536499</v>
      </c>
      <c r="O29" s="3">
        <f t="shared" si="0"/>
        <v>2.4599999999999991</v>
      </c>
      <c r="P29" s="3">
        <f t="shared" si="1"/>
        <v>0.20877864258247847</v>
      </c>
      <c r="Q29" s="5">
        <f t="shared" si="2"/>
        <v>1.8695353110594786</v>
      </c>
      <c r="R29" s="3"/>
      <c r="S29" s="3">
        <f t="shared" si="3"/>
        <v>-2.0410000000000004</v>
      </c>
      <c r="T29" s="3">
        <f t="shared" si="4"/>
        <v>-1.4661608368852939</v>
      </c>
      <c r="U29" s="3">
        <f t="shared" si="5"/>
        <v>-1.9307180064191674</v>
      </c>
      <c r="V29" s="3"/>
      <c r="W29" s="3">
        <f t="shared" si="6"/>
        <v>8.4702660732281609E-2</v>
      </c>
      <c r="X29" s="3">
        <f t="shared" si="7"/>
        <v>1.5517062823153571E-2</v>
      </c>
      <c r="Y29" s="3"/>
      <c r="Z29" s="3">
        <v>8.1379999999999999</v>
      </c>
      <c r="AA29" s="3">
        <v>874.48603351955296</v>
      </c>
      <c r="AB29" s="3">
        <v>1156.83941758994</v>
      </c>
      <c r="AC29" s="3">
        <v>8.0334471272867507</v>
      </c>
      <c r="AD29" s="3">
        <v>3.73330331455869</v>
      </c>
    </row>
    <row r="30" spans="1:30">
      <c r="A30" s="3">
        <v>1420370094</v>
      </c>
      <c r="B30" s="3">
        <v>10.148999999999999</v>
      </c>
      <c r="C30" s="3">
        <v>10.698</v>
      </c>
      <c r="D30" s="3">
        <v>651.38547486033497</v>
      </c>
      <c r="E30" s="3">
        <v>8.9982545013736299</v>
      </c>
      <c r="F30" s="3">
        <v>109.415395177005</v>
      </c>
      <c r="G30" s="3">
        <v>0.86753193561230801</v>
      </c>
      <c r="H30" s="3">
        <v>1.43029089086144</v>
      </c>
      <c r="I30" s="3">
        <v>3.88027383345636E-3</v>
      </c>
      <c r="J30" s="3">
        <v>179</v>
      </c>
      <c r="K30" s="3">
        <v>0</v>
      </c>
      <c r="L30" s="3">
        <v>808.00582973160397</v>
      </c>
      <c r="M30" s="3">
        <v>4.7337001804425203</v>
      </c>
      <c r="O30" s="3">
        <f t="shared" si="0"/>
        <v>0.54900000000000126</v>
      </c>
      <c r="P30" s="3">
        <f t="shared" si="1"/>
        <v>-0.90759517518551558</v>
      </c>
      <c r="Q30" s="5">
        <f t="shared" si="2"/>
        <v>0.35846376448948458</v>
      </c>
      <c r="R30" s="3"/>
      <c r="S30" s="3">
        <f t="shared" si="3"/>
        <v>-2.0109999999999992</v>
      </c>
      <c r="T30" s="3">
        <f t="shared" si="4"/>
        <v>-0.31978701911729868</v>
      </c>
      <c r="U30" s="3">
        <f t="shared" si="5"/>
        <v>-0.38964645984917268</v>
      </c>
      <c r="V30" s="3"/>
      <c r="W30" s="3">
        <f t="shared" si="6"/>
        <v>4.9671785375056121E-3</v>
      </c>
      <c r="X30" s="3">
        <f t="shared" si="7"/>
        <v>2.8440226045291506E-3</v>
      </c>
      <c r="Y30" s="3"/>
      <c r="Z30" s="3">
        <v>8.1379999999999999</v>
      </c>
      <c r="AA30" s="3">
        <v>874.48603351955296</v>
      </c>
      <c r="AB30" s="3">
        <v>1156.83941758994</v>
      </c>
      <c r="AC30" s="3">
        <v>8.0334471272867507</v>
      </c>
      <c r="AD30" s="3">
        <v>3.73330331455869</v>
      </c>
    </row>
    <row r="31" spans="1:30">
      <c r="A31" s="3">
        <v>1420369700</v>
      </c>
      <c r="B31" s="3">
        <v>10.135999999999999</v>
      </c>
      <c r="C31" s="3">
        <v>10.972</v>
      </c>
      <c r="D31" s="3">
        <v>400.59217877095</v>
      </c>
      <c r="E31" s="3">
        <v>9.8955236914476092</v>
      </c>
      <c r="F31" s="3">
        <v>76.404566975409296</v>
      </c>
      <c r="G31" s="3">
        <v>0.64258880508083704</v>
      </c>
      <c r="H31" s="3">
        <v>1.4109355426422301</v>
      </c>
      <c r="I31" s="3">
        <v>2.9201510663047301E-3</v>
      </c>
      <c r="J31" s="3">
        <v>179</v>
      </c>
      <c r="K31" s="3">
        <v>0</v>
      </c>
      <c r="L31" s="3">
        <v>534.70525739243203</v>
      </c>
      <c r="M31" s="3">
        <v>4.1283876595590598</v>
      </c>
      <c r="O31" s="3">
        <f t="shared" si="0"/>
        <v>0.8360000000000003</v>
      </c>
      <c r="P31" s="3">
        <f t="shared" si="1"/>
        <v>-0.36675616450462023</v>
      </c>
      <c r="Q31" s="5">
        <f t="shared" si="2"/>
        <v>0.81971386439241822</v>
      </c>
      <c r="R31" s="3"/>
      <c r="S31" s="3">
        <f t="shared" si="3"/>
        <v>-1.9979999999999993</v>
      </c>
      <c r="T31" s="3">
        <f t="shared" si="4"/>
        <v>-0.84762602979819368</v>
      </c>
      <c r="U31" s="3">
        <f t="shared" si="5"/>
        <v>-0.8378965597521062</v>
      </c>
      <c r="V31" s="3"/>
      <c r="W31" s="3">
        <f t="shared" si="6"/>
        <v>1.6565655203317098E-2</v>
      </c>
      <c r="X31" s="3">
        <f t="shared" si="7"/>
        <v>4.8524276300183633E-3</v>
      </c>
      <c r="Y31" s="3"/>
      <c r="Z31" s="3">
        <v>8.1379999999999999</v>
      </c>
      <c r="AA31" s="3">
        <v>874.48603351955296</v>
      </c>
      <c r="AB31" s="3">
        <v>1156.83941758994</v>
      </c>
      <c r="AC31" s="3">
        <v>8.0334471272867507</v>
      </c>
      <c r="AD31" s="3">
        <v>3.73330331455869</v>
      </c>
    </row>
    <row r="32" spans="1:30">
      <c r="A32" s="3">
        <v>1420371073</v>
      </c>
      <c r="B32" s="3">
        <v>10.127000000000001</v>
      </c>
      <c r="C32" s="3">
        <v>11.371</v>
      </c>
      <c r="D32" s="3">
        <v>368.83240223463702</v>
      </c>
      <c r="E32" s="3">
        <v>8.7674457863606694</v>
      </c>
      <c r="F32" s="3">
        <v>66.247229142054593</v>
      </c>
      <c r="G32" s="3">
        <v>0.95496639381916504</v>
      </c>
      <c r="H32" s="3">
        <v>1.4597860732569199</v>
      </c>
      <c r="I32" s="3">
        <v>6.5985135450412598E-3</v>
      </c>
      <c r="J32" s="3">
        <v>179</v>
      </c>
      <c r="K32" s="3">
        <v>0</v>
      </c>
      <c r="L32" s="3">
        <v>494.66227703117102</v>
      </c>
      <c r="M32" s="3">
        <v>5.3816611424540204</v>
      </c>
      <c r="O32" s="3">
        <f t="shared" si="0"/>
        <v>1.2439999999999998</v>
      </c>
      <c r="P32" s="3">
        <f t="shared" si="1"/>
        <v>-0.26807266797650353</v>
      </c>
      <c r="Q32" s="5">
        <f t="shared" si="2"/>
        <v>0.91322801922734165</v>
      </c>
      <c r="R32" s="3"/>
      <c r="S32" s="3">
        <f t="shared" si="3"/>
        <v>-1.9890000000000008</v>
      </c>
      <c r="T32" s="3">
        <f t="shared" si="4"/>
        <v>-0.93730952632631215</v>
      </c>
      <c r="U32" s="3">
        <f t="shared" si="5"/>
        <v>-0.92241071458703139</v>
      </c>
      <c r="V32" s="3"/>
      <c r="W32" s="3">
        <f t="shared" si="6"/>
        <v>1.5578301550176143E-2</v>
      </c>
      <c r="X32" s="3">
        <f t="shared" si="7"/>
        <v>8.2502359696264849E-3</v>
      </c>
      <c r="Y32" s="3"/>
      <c r="Z32" s="3">
        <v>8.1379999999999999</v>
      </c>
      <c r="AA32" s="3">
        <v>874.48603351955296</v>
      </c>
      <c r="AB32" s="3">
        <v>1156.83941758994</v>
      </c>
      <c r="AC32" s="3">
        <v>8.0334471272867507</v>
      </c>
      <c r="AD32" s="3">
        <v>3.73330331455869</v>
      </c>
    </row>
    <row r="33" spans="1:30">
      <c r="A33" s="3">
        <v>1420369433</v>
      </c>
      <c r="B33" s="3">
        <v>10.039</v>
      </c>
      <c r="C33" s="3">
        <v>11.315</v>
      </c>
      <c r="D33" s="3">
        <v>406.68156424581002</v>
      </c>
      <c r="E33" s="3">
        <v>8.3908696188748308</v>
      </c>
      <c r="F33" s="3">
        <v>68.944822144099206</v>
      </c>
      <c r="G33" s="3">
        <v>0.67987008837746299</v>
      </c>
      <c r="H33" s="3">
        <v>1.4401546248870201</v>
      </c>
      <c r="I33" s="3">
        <v>4.7782750228005299E-3</v>
      </c>
      <c r="J33" s="3">
        <v>179</v>
      </c>
      <c r="K33" s="3">
        <v>0</v>
      </c>
      <c r="L33" s="3">
        <v>510.70089429151301</v>
      </c>
      <c r="M33" s="3">
        <v>3.8156309083359701</v>
      </c>
      <c r="O33" s="3">
        <f t="shared" si="0"/>
        <v>1.2759999999999998</v>
      </c>
      <c r="P33" s="3">
        <f t="shared" si="1"/>
        <v>-0.28613621335847661</v>
      </c>
      <c r="Q33" s="5">
        <f t="shared" si="2"/>
        <v>0.96658345412006241</v>
      </c>
      <c r="R33" s="3"/>
      <c r="S33" s="3">
        <f t="shared" si="3"/>
        <v>-1.9009999999999998</v>
      </c>
      <c r="T33" s="3">
        <f t="shared" si="4"/>
        <v>-0.83124598094433821</v>
      </c>
      <c r="U33" s="3">
        <f t="shared" si="5"/>
        <v>-0.88776614947975119</v>
      </c>
      <c r="V33" s="3"/>
      <c r="W33" s="3">
        <f t="shared" si="6"/>
        <v>1.2244958123418193E-2</v>
      </c>
      <c r="X33" s="3">
        <f t="shared" si="7"/>
        <v>4.5835735756009077E-3</v>
      </c>
      <c r="Y33" s="3"/>
      <c r="Z33" s="3">
        <v>8.1379999999999999</v>
      </c>
      <c r="AA33" s="3">
        <v>874.48603351955296</v>
      </c>
      <c r="AB33" s="3">
        <v>1156.83941758994</v>
      </c>
      <c r="AC33" s="3">
        <v>8.0334471272867507</v>
      </c>
      <c r="AD33" s="3">
        <v>3.73330331455869</v>
      </c>
    </row>
    <row r="34" spans="1:30">
      <c r="A34" s="3">
        <v>1410359234</v>
      </c>
      <c r="B34" s="3">
        <v>10.013</v>
      </c>
      <c r="C34" s="3">
        <v>11.644</v>
      </c>
      <c r="D34" s="3">
        <v>322.48314606741599</v>
      </c>
      <c r="E34" s="3">
        <v>8.4310373114849799</v>
      </c>
      <c r="F34" s="3">
        <v>51.8645091555424</v>
      </c>
      <c r="G34" s="3">
        <v>0.61775921078163198</v>
      </c>
      <c r="H34" s="3">
        <v>1.5024172002126801</v>
      </c>
      <c r="I34" s="3">
        <v>8.7807057447648607E-3</v>
      </c>
      <c r="J34" s="3">
        <v>178</v>
      </c>
      <c r="K34" s="3">
        <v>0</v>
      </c>
      <c r="L34" s="3">
        <v>400.34433797619801</v>
      </c>
      <c r="M34" s="3">
        <v>3.9575326335129302</v>
      </c>
      <c r="O34" s="3">
        <f t="shared" si="0"/>
        <v>1.6310000000000002</v>
      </c>
      <c r="P34" s="3">
        <f t="shared" si="1"/>
        <v>-8.2675550934290243E-3</v>
      </c>
      <c r="Q34" s="5">
        <f t="shared" si="2"/>
        <v>1.2569157732253737</v>
      </c>
      <c r="R34" s="3"/>
      <c r="S34" s="3">
        <f t="shared" si="3"/>
        <v>-1.875</v>
      </c>
      <c r="T34" s="3">
        <f t="shared" si="4"/>
        <v>-1.0831146392093862</v>
      </c>
      <c r="U34" s="3">
        <f t="shared" si="5"/>
        <v>-1.1520984685850626</v>
      </c>
      <c r="V34" s="3"/>
      <c r="W34" s="3">
        <f t="shared" si="6"/>
        <v>1.8092342215972224E-2</v>
      </c>
      <c r="X34" s="3">
        <f t="shared" si="7"/>
        <v>7.1819495797666999E-3</v>
      </c>
      <c r="Y34" s="3"/>
      <c r="Z34" s="3">
        <v>8.1379999999999999</v>
      </c>
      <c r="AA34" s="3">
        <v>874.48603351955296</v>
      </c>
      <c r="AB34" s="3">
        <v>1156.83941758994</v>
      </c>
      <c r="AC34" s="3">
        <v>8.0334471272867507</v>
      </c>
      <c r="AD34" s="3">
        <v>3.73330331455869</v>
      </c>
    </row>
    <row r="35" spans="1:30">
      <c r="A35" s="3">
        <v>1410359847</v>
      </c>
      <c r="B35" s="3">
        <v>9.9580000000000002</v>
      </c>
      <c r="C35" s="3">
        <v>10.557</v>
      </c>
      <c r="D35" s="3">
        <v>645.92178770949704</v>
      </c>
      <c r="E35" s="3">
        <v>7.5813841336593697</v>
      </c>
      <c r="F35" s="3">
        <v>110.72079641812</v>
      </c>
      <c r="G35" s="3">
        <v>0.93021804087292603</v>
      </c>
      <c r="H35" s="3">
        <v>1.472200160361</v>
      </c>
      <c r="I35" s="3">
        <v>5.4283018307852097E-3</v>
      </c>
      <c r="J35" s="3">
        <v>179</v>
      </c>
      <c r="K35" s="3">
        <v>0</v>
      </c>
      <c r="L35" s="3">
        <v>850.10758338564699</v>
      </c>
      <c r="M35" s="3">
        <v>4.5529845477883404</v>
      </c>
      <c r="O35" s="3">
        <f t="shared" si="0"/>
        <v>0.5990000000000002</v>
      </c>
      <c r="P35" s="3">
        <f t="shared" si="1"/>
        <v>-0.70744983514800808</v>
      </c>
      <c r="Q35" s="5">
        <f t="shared" si="2"/>
        <v>0.4943152742020489</v>
      </c>
      <c r="R35" s="3"/>
      <c r="S35" s="3">
        <f t="shared" si="3"/>
        <v>-1.8200000000000003</v>
      </c>
      <c r="T35" s="3">
        <f t="shared" si="4"/>
        <v>-0.32893235915480701</v>
      </c>
      <c r="U35" s="3">
        <f t="shared" si="5"/>
        <v>-0.33449796956173833</v>
      </c>
      <c r="V35" s="3"/>
      <c r="W35" s="3">
        <f t="shared" si="6"/>
        <v>2.7408568418409995E-3</v>
      </c>
      <c r="X35" s="3">
        <f t="shared" si="7"/>
        <v>2.3012414545980908E-3</v>
      </c>
      <c r="Y35" s="3"/>
      <c r="Z35" s="3">
        <v>8.1379999999999999</v>
      </c>
      <c r="AA35" s="3">
        <v>874.48603351955296</v>
      </c>
      <c r="AB35" s="3">
        <v>1156.83941758994</v>
      </c>
      <c r="AC35" s="3">
        <v>8.0334471272867507</v>
      </c>
      <c r="AD35" s="3">
        <v>3.73330331455869</v>
      </c>
    </row>
    <row r="36" spans="1:30">
      <c r="A36" s="3">
        <v>1410358865</v>
      </c>
      <c r="B36" s="3">
        <v>9.9459999999999997</v>
      </c>
      <c r="C36" s="3">
        <v>10.816000000000001</v>
      </c>
      <c r="D36" s="3">
        <v>633.96648044692699</v>
      </c>
      <c r="E36" s="3">
        <v>8.7739378585731291</v>
      </c>
      <c r="F36" s="3">
        <v>105.554996393149</v>
      </c>
      <c r="G36" s="3">
        <v>0.807215324080092</v>
      </c>
      <c r="H36" s="3">
        <v>1.4211481489503199</v>
      </c>
      <c r="I36" s="3">
        <v>3.0121291311417E-3</v>
      </c>
      <c r="J36" s="3">
        <v>179</v>
      </c>
      <c r="K36" s="3">
        <v>0</v>
      </c>
      <c r="L36" s="3">
        <v>776.68402730582</v>
      </c>
      <c r="M36" s="3">
        <v>4.4389392393334601</v>
      </c>
      <c r="O36" s="3">
        <f>C36-B36</f>
        <v>0.87000000000000099</v>
      </c>
      <c r="P36" s="3">
        <f>S36-T36 + Z36 - 2.5*LOG10(AA36)</f>
        <v>-0.67516574035980259</v>
      </c>
      <c r="Q36" s="5">
        <f t="shared" si="2"/>
        <v>0.60438906531075354</v>
      </c>
      <c r="R36" s="3"/>
      <c r="S36" s="3">
        <f>Z36-B36</f>
        <v>-1.8079999999999998</v>
      </c>
      <c r="T36" s="3">
        <f>-2.5*LOG10(AA36/D36)</f>
        <v>-0.34921645394301215</v>
      </c>
      <c r="U36" s="3">
        <f>-2.5*LOG10(AB36/L36)</f>
        <v>-0.43257176067044267</v>
      </c>
      <c r="V36" s="3"/>
      <c r="W36" s="3">
        <f>ABS(-2.5*LOG10((AA36+AC36)/(D36+E36))-T36)</f>
        <v>4.9947298212900115E-3</v>
      </c>
      <c r="X36" s="3">
        <f>ABS(-2.5*LOG10((AB36+AD36)/(L36+M36))-U36)</f>
        <v>2.6893826276114807E-3</v>
      </c>
      <c r="Y36" s="3"/>
      <c r="Z36" s="3">
        <v>8.1379999999999999</v>
      </c>
      <c r="AA36" s="3">
        <v>874.48603351955296</v>
      </c>
      <c r="AB36" s="3">
        <v>1156.83941758994</v>
      </c>
      <c r="AC36" s="3">
        <v>8.0334471272867507</v>
      </c>
      <c r="AD36" s="3">
        <v>3.73330331455869</v>
      </c>
    </row>
    <row r="37" spans="1:30">
      <c r="A37" s="3">
        <v>1410359998</v>
      </c>
      <c r="B37" s="3">
        <v>9.8339999999999996</v>
      </c>
      <c r="C37" s="3">
        <v>10.863</v>
      </c>
      <c r="D37" s="3">
        <v>535.59776536312802</v>
      </c>
      <c r="E37" s="3">
        <v>9.3578854920762407</v>
      </c>
      <c r="F37" s="3">
        <v>92.017494133214896</v>
      </c>
      <c r="G37" s="3">
        <v>0.76173996183011305</v>
      </c>
      <c r="H37" s="3">
        <v>1.42495863406672</v>
      </c>
      <c r="I37" s="3">
        <v>4.2343221186839797E-3</v>
      </c>
      <c r="J37" s="3">
        <v>179</v>
      </c>
      <c r="K37" s="3">
        <v>0</v>
      </c>
      <c r="L37" s="3">
        <v>667.066734525539</v>
      </c>
      <c r="M37" s="3">
        <v>4.2504688047361503</v>
      </c>
      <c r="O37" s="3">
        <f t="shared" ref="O37:O45" si="8">C37-B37</f>
        <v>1.0289999999999999</v>
      </c>
      <c r="P37" s="3">
        <f t="shared" ref="P37:P45" si="9">S37-T37 + Z37 - 2.5*LOG10(AA37)</f>
        <v>-0.38009689091860288</v>
      </c>
      <c r="Q37" s="5">
        <f t="shared" si="2"/>
        <v>0.88157679082175022</v>
      </c>
      <c r="R37" s="3"/>
      <c r="S37" s="3">
        <f t="shared" ref="S37:S45" si="10">Z37-B37</f>
        <v>-1.6959999999999997</v>
      </c>
      <c r="T37" s="3">
        <f t="shared" ref="T37:T45" si="11">-2.5*LOG10(AA37/D37)</f>
        <v>-0.53228530338421209</v>
      </c>
      <c r="U37" s="3">
        <f t="shared" ref="U37:U45" si="12">-2.5*LOG10(AB37/L37)</f>
        <v>-0.59775948618143881</v>
      </c>
      <c r="V37" s="3"/>
      <c r="W37" s="3">
        <f t="shared" ref="W37:W45" si="13">ABS(-2.5*LOG10((AA37+AC37)/(D37+E37))-T37)</f>
        <v>8.8774523091182944E-3</v>
      </c>
      <c r="X37" s="3">
        <f t="shared" ref="X37:X45" si="14">ABS(-2.5*LOG10((AB37+AD37)/(L37+M37))-U37)</f>
        <v>3.3980320306402634E-3</v>
      </c>
      <c r="Y37" s="3"/>
      <c r="Z37" s="3">
        <v>8.1379999999999999</v>
      </c>
      <c r="AA37" s="3">
        <v>874.48603351955296</v>
      </c>
      <c r="AB37" s="3">
        <v>1156.83941758994</v>
      </c>
      <c r="AC37" s="3">
        <v>8.0334471272867507</v>
      </c>
      <c r="AD37" s="3">
        <v>3.73330331455869</v>
      </c>
    </row>
    <row r="38" spans="1:30">
      <c r="A38" s="3">
        <v>1410359281</v>
      </c>
      <c r="B38" s="3">
        <v>9.7629999999999999</v>
      </c>
      <c r="C38" s="3">
        <v>11.601000000000001</v>
      </c>
      <c r="D38" s="3">
        <v>440.80412371134003</v>
      </c>
      <c r="E38" s="3">
        <v>82.552946503056702</v>
      </c>
      <c r="F38" s="3">
        <v>15.420464895392801</v>
      </c>
      <c r="G38" s="3">
        <v>0.81915372535194197</v>
      </c>
      <c r="H38" s="3">
        <v>2.9579149164856</v>
      </c>
      <c r="I38" s="3">
        <v>0.22398317314832</v>
      </c>
      <c r="J38" s="3">
        <v>97</v>
      </c>
      <c r="K38" s="3">
        <v>0</v>
      </c>
      <c r="L38" s="3">
        <v>115.758995685733</v>
      </c>
      <c r="M38" s="3">
        <v>4.3123519493842002</v>
      </c>
      <c r="O38" s="3">
        <f t="shared" si="8"/>
        <v>1.838000000000001</v>
      </c>
      <c r="P38" s="3">
        <f t="shared" si="9"/>
        <v>-9.7614121691347755E-2</v>
      </c>
      <c r="Q38" s="5">
        <f t="shared" si="2"/>
        <v>2.8541131244278928</v>
      </c>
      <c r="R38" s="3"/>
      <c r="S38" s="3">
        <f t="shared" si="10"/>
        <v>-1.625</v>
      </c>
      <c r="T38" s="3">
        <f t="shared" si="11"/>
        <v>-0.74376807261146693</v>
      </c>
      <c r="U38" s="3">
        <f t="shared" si="12"/>
        <v>-2.4992958197875814</v>
      </c>
      <c r="V38" s="3"/>
      <c r="W38" s="3">
        <f t="shared" si="13"/>
        <v>0.17645255971490859</v>
      </c>
      <c r="X38" s="3">
        <f t="shared" si="14"/>
        <v>3.6213386533067826E-2</v>
      </c>
      <c r="Y38" s="3"/>
      <c r="Z38" s="3">
        <v>8.1379999999999999</v>
      </c>
      <c r="AA38" s="3">
        <v>874.48603351955296</v>
      </c>
      <c r="AB38" s="3">
        <v>1156.83941758994</v>
      </c>
      <c r="AC38" s="3">
        <v>8.0334471272867507</v>
      </c>
      <c r="AD38" s="3">
        <v>3.73330331455869</v>
      </c>
    </row>
    <row r="39" spans="1:30">
      <c r="A39" s="3">
        <v>1410360342</v>
      </c>
      <c r="B39" s="3">
        <v>9.7569999999999997</v>
      </c>
      <c r="C39" s="3">
        <v>10.097</v>
      </c>
      <c r="D39" s="3">
        <v>746.87640449438197</v>
      </c>
      <c r="E39" s="3">
        <v>9.0909002104368994</v>
      </c>
      <c r="F39" s="3">
        <v>138.64632016225599</v>
      </c>
      <c r="G39" s="3">
        <v>0.84627523040348795</v>
      </c>
      <c r="H39" s="3">
        <v>1.3977812485365599</v>
      </c>
      <c r="I39" s="3">
        <v>1.1307406620068899E-3</v>
      </c>
      <c r="J39" s="3">
        <v>178</v>
      </c>
      <c r="K39" s="3">
        <v>0</v>
      </c>
      <c r="L39" s="3">
        <v>951.15029990875701</v>
      </c>
      <c r="M39" s="3">
        <v>3.8977270759200602</v>
      </c>
      <c r="O39" s="3">
        <f t="shared" si="8"/>
        <v>0.33999999999999986</v>
      </c>
      <c r="P39" s="3">
        <f t="shared" si="9"/>
        <v>-0.66412184828969689</v>
      </c>
      <c r="Q39" s="5">
        <f t="shared" si="2"/>
        <v>0.57337712704807942</v>
      </c>
      <c r="R39" s="3"/>
      <c r="S39" s="3">
        <f t="shared" si="10"/>
        <v>-1.6189999999999998</v>
      </c>
      <c r="T39" s="3">
        <f t="shared" si="11"/>
        <v>-0.17126034601311815</v>
      </c>
      <c r="U39" s="3">
        <f t="shared" si="12"/>
        <v>-0.21255982240776855</v>
      </c>
      <c r="V39" s="3"/>
      <c r="W39" s="3">
        <f t="shared" si="13"/>
        <v>3.2071262616032159E-3</v>
      </c>
      <c r="X39" s="3">
        <f t="shared" si="14"/>
        <v>9.4195591009668678E-4</v>
      </c>
      <c r="Y39" s="3"/>
      <c r="Z39" s="3">
        <v>8.1379999999999999</v>
      </c>
      <c r="AA39" s="3">
        <v>874.48603351955296</v>
      </c>
      <c r="AB39" s="3">
        <v>1156.83941758994</v>
      </c>
      <c r="AC39" s="3">
        <v>8.0334471272867507</v>
      </c>
      <c r="AD39" s="3">
        <v>3.73330331455869</v>
      </c>
    </row>
    <row r="40" spans="1:30">
      <c r="A40" s="3">
        <v>1420371323</v>
      </c>
      <c r="B40" s="3">
        <v>9.7420000000000009</v>
      </c>
      <c r="C40" s="3">
        <v>11.336</v>
      </c>
      <c r="D40" s="3">
        <v>405.31284916201099</v>
      </c>
      <c r="E40" s="3">
        <v>9.4701693359490893</v>
      </c>
      <c r="F40" s="3">
        <v>78.962067599330098</v>
      </c>
      <c r="G40" s="3">
        <v>0.82158564087670205</v>
      </c>
      <c r="H40" s="3">
        <v>1.4003957149755999</v>
      </c>
      <c r="I40" s="3">
        <v>1.87508875931501E-3</v>
      </c>
      <c r="J40" s="3">
        <v>179</v>
      </c>
      <c r="K40" s="3">
        <v>0</v>
      </c>
      <c r="L40" s="3">
        <v>525.57867716911096</v>
      </c>
      <c r="M40" s="3">
        <v>4.3089812379163597</v>
      </c>
      <c r="O40" s="3">
        <f t="shared" si="8"/>
        <v>1.5939999999999994</v>
      </c>
      <c r="P40" s="3">
        <f t="shared" si="9"/>
        <v>1.4524070267625255E-2</v>
      </c>
      <c r="Q40" s="5">
        <f t="shared" si="2"/>
        <v>1.2324056562597621</v>
      </c>
      <c r="R40" s="3"/>
      <c r="S40" s="3">
        <f t="shared" si="10"/>
        <v>-1.604000000000001</v>
      </c>
      <c r="T40" s="3">
        <f t="shared" si="11"/>
        <v>-0.83490626457044104</v>
      </c>
      <c r="U40" s="3">
        <f t="shared" si="12"/>
        <v>-0.8565883516194519</v>
      </c>
      <c r="V40" s="3"/>
      <c r="W40" s="3">
        <f t="shared" si="13"/>
        <v>1.5147932139247033E-2</v>
      </c>
      <c r="X40" s="3">
        <f t="shared" si="14"/>
        <v>5.3669670624930665E-3</v>
      </c>
      <c r="Y40" s="3"/>
      <c r="Z40" s="3">
        <v>8.1379999999999999</v>
      </c>
      <c r="AA40" s="3">
        <v>874.48603351955296</v>
      </c>
      <c r="AB40" s="3">
        <v>1156.83941758994</v>
      </c>
      <c r="AC40" s="3">
        <v>8.0334471272867507</v>
      </c>
      <c r="AD40" s="3">
        <v>3.73330331455869</v>
      </c>
    </row>
    <row r="41" spans="1:30">
      <c r="A41" s="3">
        <v>1420370885</v>
      </c>
      <c r="B41" s="3">
        <v>9.3290000000000006</v>
      </c>
      <c r="C41" s="3">
        <v>11.417999999999999</v>
      </c>
      <c r="D41" s="3">
        <v>469.33519553072603</v>
      </c>
      <c r="E41" s="3">
        <v>8.7013462280893901</v>
      </c>
      <c r="F41" s="3">
        <v>78.378140748227295</v>
      </c>
      <c r="G41" s="3">
        <v>0.60794332137791096</v>
      </c>
      <c r="H41" s="3">
        <v>1.4469160451466001</v>
      </c>
      <c r="I41" s="3">
        <v>4.8081756224337101E-3</v>
      </c>
      <c r="J41" s="3">
        <v>179</v>
      </c>
      <c r="K41" s="3">
        <v>0</v>
      </c>
      <c r="L41" s="3">
        <v>585.91095948326495</v>
      </c>
      <c r="M41" s="3">
        <v>3.1262906467029699</v>
      </c>
      <c r="O41" s="3">
        <f t="shared" si="8"/>
        <v>2.0889999999999986</v>
      </c>
      <c r="P41" s="3">
        <f t="shared" si="9"/>
        <v>0.2682921918625043</v>
      </c>
      <c r="Q41" s="5">
        <f t="shared" si="2"/>
        <v>1.5274209460607784</v>
      </c>
      <c r="R41" s="3"/>
      <c r="S41" s="3">
        <f t="shared" si="10"/>
        <v>-1.1910000000000007</v>
      </c>
      <c r="T41" s="3">
        <f t="shared" si="11"/>
        <v>-0.67567438616532038</v>
      </c>
      <c r="U41" s="3">
        <f t="shared" si="12"/>
        <v>-0.73860364142046819</v>
      </c>
      <c r="V41" s="3"/>
      <c r="W41" s="3">
        <f t="shared" si="13"/>
        <v>1.0016374162956976E-2</v>
      </c>
      <c r="X41" s="3">
        <f t="shared" si="14"/>
        <v>2.2796456400007159E-3</v>
      </c>
      <c r="Y41" s="3"/>
      <c r="Z41" s="3">
        <v>8.1379999999999999</v>
      </c>
      <c r="AA41" s="3">
        <v>874.48603351955296</v>
      </c>
      <c r="AB41" s="3">
        <v>1156.83941758994</v>
      </c>
      <c r="AC41" s="3">
        <v>8.0334471272867507</v>
      </c>
      <c r="AD41" s="3">
        <v>3.73330331455869</v>
      </c>
    </row>
    <row r="42" spans="1:30">
      <c r="A42" s="3">
        <v>1410359670</v>
      </c>
      <c r="B42" s="3">
        <v>8.9789999999999992</v>
      </c>
      <c r="C42" s="3">
        <v>11.308999999999999</v>
      </c>
      <c r="D42" s="3">
        <v>619.47486033519601</v>
      </c>
      <c r="E42" s="3">
        <v>10.164058928740801</v>
      </c>
      <c r="F42" s="3">
        <v>81.741171659233004</v>
      </c>
      <c r="G42" s="3">
        <v>0.72804098132821504</v>
      </c>
      <c r="H42" s="3">
        <v>1.42402094637943</v>
      </c>
      <c r="I42" s="3">
        <v>3.9745111704690902E-3</v>
      </c>
      <c r="J42" s="3">
        <v>179</v>
      </c>
      <c r="K42" s="3">
        <v>0</v>
      </c>
      <c r="L42" s="3">
        <v>588.66377585868702</v>
      </c>
      <c r="M42" s="3">
        <v>3.7163666927739998</v>
      </c>
      <c r="O42" s="3">
        <f t="shared" si="8"/>
        <v>2.33</v>
      </c>
      <c r="P42" s="3">
        <f t="shared" si="9"/>
        <v>0.31694078391082403</v>
      </c>
      <c r="Q42" s="5">
        <f t="shared" si="2"/>
        <v>1.8723317205116876</v>
      </c>
      <c r="R42" s="3"/>
      <c r="S42" s="3">
        <f t="shared" si="10"/>
        <v>-0.8409999999999993</v>
      </c>
      <c r="T42" s="3">
        <f t="shared" si="11"/>
        <v>-0.37432297821363847</v>
      </c>
      <c r="U42" s="3">
        <f t="shared" si="12"/>
        <v>-0.73351441587137634</v>
      </c>
      <c r="V42" s="3"/>
      <c r="W42" s="3">
        <f t="shared" si="13"/>
        <v>7.7411383847729165E-3</v>
      </c>
      <c r="X42" s="3">
        <f t="shared" si="14"/>
        <v>3.3347498419056265E-3</v>
      </c>
      <c r="Y42" s="3"/>
      <c r="Z42" s="3">
        <v>8.1379999999999999</v>
      </c>
      <c r="AA42" s="3">
        <v>874.48603351955296</v>
      </c>
      <c r="AB42" s="3">
        <v>1156.83941758994</v>
      </c>
      <c r="AC42" s="3">
        <v>8.0334471272867507</v>
      </c>
      <c r="AD42" s="3">
        <v>3.73330331455869</v>
      </c>
    </row>
    <row r="43" spans="1:30">
      <c r="A43" s="3">
        <v>1420369450</v>
      </c>
      <c r="B43" s="3">
        <v>8.8710000000000004</v>
      </c>
      <c r="C43" s="3">
        <v>11.233000000000001</v>
      </c>
      <c r="D43" s="3">
        <v>636.03910614525103</v>
      </c>
      <c r="E43" s="3">
        <v>9.0181177738924596</v>
      </c>
      <c r="F43" s="3">
        <v>128.49562883379301</v>
      </c>
      <c r="G43" s="3">
        <v>0.72278828542157603</v>
      </c>
      <c r="H43" s="3">
        <v>1.3948041860726199</v>
      </c>
      <c r="I43" s="4">
        <v>8.2619649471898994E-5</v>
      </c>
      <c r="J43" s="3">
        <v>179</v>
      </c>
      <c r="K43" s="3">
        <v>0</v>
      </c>
      <c r="L43" s="3">
        <v>870.065958800109</v>
      </c>
      <c r="M43" s="3">
        <v>3.7900945737492902</v>
      </c>
      <c r="O43" s="3">
        <f t="shared" si="8"/>
        <v>2.3620000000000001</v>
      </c>
      <c r="P43" s="3">
        <f t="shared" si="9"/>
        <v>0.39629045356382342</v>
      </c>
      <c r="Q43" s="5">
        <f t="shared" si="2"/>
        <v>1.5561195567951236</v>
      </c>
      <c r="R43" s="3"/>
      <c r="S43" s="3">
        <f t="shared" si="10"/>
        <v>-0.73300000000000054</v>
      </c>
      <c r="T43" s="3">
        <f t="shared" si="11"/>
        <v>-0.34567264786663854</v>
      </c>
      <c r="U43" s="3">
        <f t="shared" si="12"/>
        <v>-0.30930225215481338</v>
      </c>
      <c r="V43" s="3"/>
      <c r="W43" s="3">
        <f t="shared" si="13"/>
        <v>5.3575040420685838E-3</v>
      </c>
      <c r="X43" s="3">
        <f t="shared" si="14"/>
        <v>1.2211039215858643E-3</v>
      </c>
      <c r="Y43" s="3"/>
      <c r="Z43" s="3">
        <v>8.1379999999999999</v>
      </c>
      <c r="AA43" s="3">
        <v>874.48603351955296</v>
      </c>
      <c r="AB43" s="3">
        <v>1156.83941758994</v>
      </c>
      <c r="AC43" s="3">
        <v>8.0334471272867507</v>
      </c>
      <c r="AD43" s="3">
        <v>3.73330331455869</v>
      </c>
    </row>
    <row r="44" spans="1:30">
      <c r="A44" s="3">
        <v>1410360649</v>
      </c>
      <c r="B44" s="3">
        <v>8.85</v>
      </c>
      <c r="C44" s="3">
        <v>11.487</v>
      </c>
      <c r="D44" s="3">
        <v>711.87150837988804</v>
      </c>
      <c r="E44" s="3">
        <v>9.5554475219335195</v>
      </c>
      <c r="F44" s="3">
        <v>137.13400726244501</v>
      </c>
      <c r="G44" s="3">
        <v>0.97665679426048102</v>
      </c>
      <c r="H44" s="3">
        <v>1.3973253453276799</v>
      </c>
      <c r="I44" s="3">
        <v>1.14201028105079E-3</v>
      </c>
      <c r="J44" s="3">
        <v>179</v>
      </c>
      <c r="K44" s="3">
        <v>0</v>
      </c>
      <c r="L44" s="3">
        <v>939.87310782244299</v>
      </c>
      <c r="M44" s="3">
        <v>5.5913935340837204</v>
      </c>
      <c r="O44" s="3">
        <f t="shared" si="8"/>
        <v>2.6370000000000005</v>
      </c>
      <c r="P44" s="3">
        <f t="shared" si="9"/>
        <v>0.29499597179786985</v>
      </c>
      <c r="Q44" s="5">
        <f t="shared" si="2"/>
        <v>1.4933269412466146</v>
      </c>
      <c r="R44" s="3"/>
      <c r="S44" s="3">
        <f t="shared" si="10"/>
        <v>-0.71199999999999974</v>
      </c>
      <c r="T44" s="3">
        <f t="shared" si="11"/>
        <v>-0.22337816610068426</v>
      </c>
      <c r="U44" s="3">
        <f t="shared" si="12"/>
        <v>-0.22550963660630302</v>
      </c>
      <c r="V44" s="3"/>
      <c r="W44" s="3">
        <f t="shared" si="13"/>
        <v>4.5483281754329086E-3</v>
      </c>
      <c r="X44" s="3">
        <f t="shared" si="14"/>
        <v>2.9418092074753321E-3</v>
      </c>
      <c r="Y44" s="3"/>
      <c r="Z44" s="3">
        <v>8.1379999999999999</v>
      </c>
      <c r="AA44" s="3">
        <v>874.48603351955296</v>
      </c>
      <c r="AB44" s="3">
        <v>1156.83941758994</v>
      </c>
      <c r="AC44" s="3">
        <v>8.0334471272867507</v>
      </c>
      <c r="AD44" s="3">
        <v>3.73330331455869</v>
      </c>
    </row>
    <row r="45" spans="1:30">
      <c r="A45" s="3">
        <v>1420369578</v>
      </c>
      <c r="B45" s="3">
        <v>8.51</v>
      </c>
      <c r="C45" s="3">
        <v>11.26</v>
      </c>
      <c r="D45" s="3">
        <v>802.21787709497198</v>
      </c>
      <c r="E45" s="3">
        <v>8.75589303451037</v>
      </c>
      <c r="F45" s="3">
        <v>135.961099750702</v>
      </c>
      <c r="G45" s="3">
        <v>0.78315169827190301</v>
      </c>
      <c r="H45" s="3">
        <v>1.42371439669986</v>
      </c>
      <c r="I45" s="3">
        <v>3.21059109028225E-3</v>
      </c>
      <c r="J45" s="3">
        <v>179</v>
      </c>
      <c r="K45" s="3">
        <v>0</v>
      </c>
      <c r="L45" s="3">
        <v>1004.72709857644</v>
      </c>
      <c r="M45" s="3">
        <v>4.2921793344759402</v>
      </c>
      <c r="O45" s="3">
        <f t="shared" si="8"/>
        <v>2.75</v>
      </c>
      <c r="P45" s="3">
        <f t="shared" si="9"/>
        <v>0.50526916043220815</v>
      </c>
      <c r="Q45" s="5">
        <f t="shared" si="2"/>
        <v>1.7608797104766216</v>
      </c>
      <c r="R45" s="3"/>
      <c r="S45" s="3">
        <f t="shared" si="10"/>
        <v>-0.37199999999999989</v>
      </c>
      <c r="T45" s="3">
        <f t="shared" si="11"/>
        <v>-9.3651354735023465E-2</v>
      </c>
      <c r="U45" s="3">
        <f t="shared" si="12"/>
        <v>-0.15306240583631103</v>
      </c>
      <c r="V45" s="3"/>
      <c r="W45" s="3">
        <f t="shared" si="13"/>
        <v>1.8576222872438292E-3</v>
      </c>
      <c r="X45" s="3">
        <f t="shared" si="14"/>
        <v>1.1301694627058601E-3</v>
      </c>
      <c r="Y45" s="3"/>
      <c r="Z45" s="3">
        <v>8.1379999999999999</v>
      </c>
      <c r="AA45" s="3">
        <v>874.48603351955296</v>
      </c>
      <c r="AB45" s="3">
        <v>1156.83941758994</v>
      </c>
      <c r="AC45" s="3">
        <v>8.0334471272867507</v>
      </c>
      <c r="AD45" s="3">
        <v>3.73330331455869</v>
      </c>
    </row>
    <row r="46" spans="1:30">
      <c r="A46" s="3">
        <v>1420371048</v>
      </c>
      <c r="B46" s="3">
        <v>8.1379999999999999</v>
      </c>
      <c r="C46" s="3">
        <v>10.944000000000001</v>
      </c>
      <c r="D46" s="3">
        <v>874.48603351955296</v>
      </c>
      <c r="E46" s="3">
        <v>8.0334471272867507</v>
      </c>
      <c r="F46" s="3">
        <v>174.59489459665701</v>
      </c>
      <c r="G46" s="3">
        <v>0.669170338594547</v>
      </c>
      <c r="H46" s="3">
        <v>1.3947137603999999</v>
      </c>
      <c r="I46" s="4">
        <v>2.48945894815812E-16</v>
      </c>
      <c r="J46" s="3">
        <v>179</v>
      </c>
      <c r="K46" s="3">
        <v>0</v>
      </c>
      <c r="L46" s="3">
        <v>1156.83941758994</v>
      </c>
      <c r="M46" s="3">
        <v>3.73330331455869</v>
      </c>
      <c r="O46" s="3">
        <f>C46-B46</f>
        <v>2.8060000000000009</v>
      </c>
      <c r="P46" s="3">
        <f>S46-T46 + Z46 - 2.5*LOG10(AA46)</f>
        <v>0.78361780569718498</v>
      </c>
      <c r="Q46" s="5">
        <f t="shared" si="2"/>
        <v>1.9798173046403109</v>
      </c>
      <c r="R46" s="3"/>
      <c r="S46" s="3">
        <f>Z46-B46</f>
        <v>0</v>
      </c>
      <c r="T46" s="3">
        <f>-2.5*LOG10(AA46/D46)</f>
        <v>0</v>
      </c>
      <c r="U46" s="3">
        <f>-2.5*LOG10(AB46/L46)</f>
        <v>0</v>
      </c>
      <c r="V46" s="3"/>
      <c r="W46" s="3">
        <f>ABS(-2.5*LOG10((AA46+AC46)/(D46+E46))-T46)</f>
        <v>0</v>
      </c>
      <c r="X46" s="3">
        <f>ABS(-2.5*LOG10((AB46+AD46)/(L46+M46))-U46)</f>
        <v>0</v>
      </c>
      <c r="Y46" s="3"/>
      <c r="Z46" s="3">
        <v>8.1379999999999999</v>
      </c>
      <c r="AA46" s="3">
        <v>874.48603351955296</v>
      </c>
      <c r="AB46" s="3">
        <v>1156.83941758994</v>
      </c>
      <c r="AC46" s="3">
        <v>8.0334471272867507</v>
      </c>
      <c r="AD46" s="3">
        <v>3.73330331455869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F62"/>
  <sheetViews>
    <sheetView topLeftCell="O1" workbookViewId="0">
      <selection activeCell="O1" sqref="O1:AD2"/>
    </sheetView>
  </sheetViews>
  <sheetFormatPr defaultRowHeight="15"/>
  <sheetData>
    <row r="1" spans="1:3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O1" s="5" t="s">
        <v>13</v>
      </c>
      <c r="P1" s="5" t="s">
        <v>14</v>
      </c>
      <c r="Q1" s="5" t="s">
        <v>15</v>
      </c>
      <c r="R1" s="5"/>
      <c r="S1" s="5" t="s">
        <v>16</v>
      </c>
      <c r="T1" s="5" t="s">
        <v>17</v>
      </c>
      <c r="U1" s="5" t="s">
        <v>18</v>
      </c>
      <c r="V1" s="5"/>
      <c r="W1" s="5" t="s">
        <v>19</v>
      </c>
      <c r="X1" s="5" t="s">
        <v>20</v>
      </c>
      <c r="Y1" s="5"/>
      <c r="Z1" s="5" t="s">
        <v>21</v>
      </c>
      <c r="AA1" s="5" t="s">
        <v>22</v>
      </c>
      <c r="AB1" s="5" t="s">
        <v>23</v>
      </c>
      <c r="AC1" s="5" t="s">
        <v>24</v>
      </c>
      <c r="AD1" s="5" t="s">
        <v>25</v>
      </c>
    </row>
    <row r="2" spans="1:32">
      <c r="A2" s="5">
        <v>1410358003</v>
      </c>
      <c r="B2" s="5">
        <v>11.847</v>
      </c>
      <c r="C2" s="5">
        <v>11.984999999999999</v>
      </c>
      <c r="D2" s="5">
        <v>375.17599999999999</v>
      </c>
      <c r="E2" s="5">
        <v>63.182079549441902</v>
      </c>
      <c r="F2" s="5">
        <v>14.614815691043001</v>
      </c>
      <c r="G2" s="5">
        <v>0.45501516643099599</v>
      </c>
      <c r="H2" s="5">
        <v>2.6306268265990198</v>
      </c>
      <c r="I2" s="5">
        <v>0.15982324340444101</v>
      </c>
      <c r="J2" s="5">
        <v>125</v>
      </c>
      <c r="K2" s="5">
        <v>0</v>
      </c>
      <c r="L2" s="5">
        <v>161.881621640492</v>
      </c>
      <c r="M2" s="5">
        <v>27.887962721211601</v>
      </c>
      <c r="O2" s="5">
        <f>C2-B2</f>
        <v>0.1379999999999999</v>
      </c>
      <c r="P2" s="5">
        <f>S2-T2 + Z2 - 2.5*LOG10(AA2)</f>
        <v>-0.65858762196919152</v>
      </c>
      <c r="Q2" s="5">
        <f>S2-U2+ Z2 - 2.5*LOG10(AB2)</f>
        <v>0.25400613434230301</v>
      </c>
      <c r="R2" s="5"/>
      <c r="S2" s="5">
        <f>Z2-B2</f>
        <v>-3.0350000000000001</v>
      </c>
      <c r="T2" s="5">
        <f>-2.5*LOG10(AA2/D2)</f>
        <v>-1.3328327995641007</v>
      </c>
      <c r="U2" s="5">
        <f>-2.5*LOG10(AB2/L2)</f>
        <v>-2.5315731411598419</v>
      </c>
      <c r="V2" s="5"/>
      <c r="W2" s="5">
        <f>ABS(-2.5*LOG10((AA2+AC2)/(D2+E2))-T2)</f>
        <v>0.16202396649891493</v>
      </c>
      <c r="X2" s="5">
        <f>ABS(-2.5*LOG10((AB2+AD2)/(L2+M2))-U2)</f>
        <v>0.16973747048091026</v>
      </c>
      <c r="Y2" s="5"/>
      <c r="Z2" s="5">
        <v>8.8119999999999994</v>
      </c>
      <c r="AA2" s="5">
        <v>1280.4663461538501</v>
      </c>
      <c r="AB2" s="5">
        <v>1666.5824444943601</v>
      </c>
      <c r="AC2" s="5">
        <v>8.2357912940001903</v>
      </c>
      <c r="AD2" s="5">
        <v>4.3576290218925902</v>
      </c>
    </row>
    <row r="3" spans="1:32">
      <c r="A3" s="5">
        <v>1410359330</v>
      </c>
      <c r="B3" s="5">
        <v>11.664</v>
      </c>
      <c r="C3" s="5">
        <v>12.819000000000001</v>
      </c>
      <c r="D3" s="5">
        <v>410.75163398692803</v>
      </c>
      <c r="E3" s="5">
        <v>58.8315820784766</v>
      </c>
      <c r="F3" s="5">
        <v>13.3067888540451</v>
      </c>
      <c r="G3" s="5">
        <v>0.62662479162875795</v>
      </c>
      <c r="H3" s="5">
        <v>2.6328132105678002</v>
      </c>
      <c r="I3" s="5">
        <v>0.152700303649414</v>
      </c>
      <c r="J3" s="5">
        <v>153</v>
      </c>
      <c r="K3" s="5">
        <v>0</v>
      </c>
      <c r="L3" s="5">
        <v>110.84834298534</v>
      </c>
      <c r="M3" s="5">
        <v>4.00944225843255</v>
      </c>
      <c r="O3" s="5">
        <f t="shared" ref="O3:O56" si="0">C3-B3</f>
        <v>1.1550000000000011</v>
      </c>
      <c r="P3" s="5">
        <f t="shared" ref="P3:P56" si="1">S3-T3 + Z3 - 2.5*LOG10(AA3)</f>
        <v>-0.57394824937970856</v>
      </c>
      <c r="Q3" s="5">
        <f t="shared" ref="Q3:Q56" si="2">S3-U3+ Z3 - 2.5*LOG10(AB3)</f>
        <v>0.84817698636249972</v>
      </c>
      <c r="R3" s="5"/>
      <c r="S3" s="5">
        <f t="shared" ref="S3:S56" si="3">Z3-B3</f>
        <v>-2.8520000000000003</v>
      </c>
      <c r="T3" s="5">
        <f t="shared" ref="T3:T56" si="4">-2.5*LOG10(AA3/D3)</f>
        <v>-1.2344721721535843</v>
      </c>
      <c r="U3" s="5">
        <f t="shared" ref="U3:U56" si="5">-2.5*LOG10(AB3/L3)</f>
        <v>-2.9427439931800379</v>
      </c>
      <c r="V3" s="5"/>
      <c r="W3" s="5">
        <f t="shared" ref="W3:W56" si="6">ABS(-2.5*LOG10((AA3+AC3)/(D3+E3))-T3)</f>
        <v>0.13837221474677719</v>
      </c>
      <c r="X3" s="5">
        <f t="shared" ref="X3:X56" si="7">ABS(-2.5*LOG10((AB3+AD3)/(L3+M3))-U3)</f>
        <v>3.5742900771939201E-2</v>
      </c>
      <c r="Y3" s="5"/>
      <c r="Z3" s="5">
        <v>8.8119999999999994</v>
      </c>
      <c r="AA3" s="5">
        <v>1280.4663461538501</v>
      </c>
      <c r="AB3" s="5">
        <v>1666.5824444943601</v>
      </c>
      <c r="AC3" s="5">
        <v>8.2357912940001903</v>
      </c>
      <c r="AD3" s="5">
        <v>4.3576290218925902</v>
      </c>
    </row>
    <row r="4" spans="1:32">
      <c r="A4" s="5">
        <v>1410358750</v>
      </c>
      <c r="B4" s="5">
        <v>11.65</v>
      </c>
      <c r="C4" s="5">
        <v>12.882999999999999</v>
      </c>
      <c r="D4" s="5">
        <v>355.43661971831</v>
      </c>
      <c r="E4" s="5">
        <v>58.156246650537497</v>
      </c>
      <c r="F4" s="5">
        <v>16.492095202601899</v>
      </c>
      <c r="G4" s="5">
        <v>0.57121980108160397</v>
      </c>
      <c r="H4" s="5">
        <v>2.2865264863766299</v>
      </c>
      <c r="I4" s="5">
        <v>0.125771672662151</v>
      </c>
      <c r="J4" s="5">
        <v>142</v>
      </c>
      <c r="K4" s="5">
        <v>0</v>
      </c>
      <c r="L4" s="5">
        <v>145.63830123407601</v>
      </c>
      <c r="M4" s="5">
        <v>4.9172188607741303</v>
      </c>
      <c r="O4" s="5">
        <f t="shared" si="0"/>
        <v>1.2329999999999988</v>
      </c>
      <c r="P4" s="5">
        <f t="shared" si="1"/>
        <v>-0.40290542503717841</v>
      </c>
      <c r="Q4" s="5">
        <f t="shared" si="2"/>
        <v>0.56581098860247003</v>
      </c>
      <c r="R4" s="5"/>
      <c r="S4" s="5">
        <f t="shared" si="3"/>
        <v>-2.838000000000001</v>
      </c>
      <c r="T4" s="5">
        <f t="shared" si="4"/>
        <v>-1.3915149964961147</v>
      </c>
      <c r="U4" s="5">
        <f t="shared" si="5"/>
        <v>-2.6463779954200088</v>
      </c>
      <c r="V4" s="5"/>
      <c r="W4" s="5">
        <f t="shared" si="6"/>
        <v>0.15756622303840695</v>
      </c>
      <c r="X4" s="5">
        <f t="shared" si="7"/>
        <v>3.3217517461096691E-2</v>
      </c>
      <c r="Y4" s="5"/>
      <c r="Z4" s="5">
        <v>8.8119999999999994</v>
      </c>
      <c r="AA4" s="5">
        <v>1280.4663461538501</v>
      </c>
      <c r="AB4" s="5">
        <v>1666.5824444943601</v>
      </c>
      <c r="AC4" s="5">
        <v>8.2357912940001903</v>
      </c>
      <c r="AD4" s="5">
        <v>4.3576290218925902</v>
      </c>
    </row>
    <row r="5" spans="1:32">
      <c r="A5" s="5">
        <v>1410359754</v>
      </c>
      <c r="B5" s="5">
        <v>11.553000000000001</v>
      </c>
      <c r="C5" s="5">
        <v>12.632</v>
      </c>
      <c r="D5" s="5">
        <v>366.90740740740699</v>
      </c>
      <c r="E5" s="5">
        <v>64.763085887954901</v>
      </c>
      <c r="F5" s="5">
        <v>12.8490875178582</v>
      </c>
      <c r="G5" s="5">
        <v>0.64095942054173904</v>
      </c>
      <c r="H5" s="5">
        <v>2.5698549173262801</v>
      </c>
      <c r="I5" s="5">
        <v>0.14386063927779599</v>
      </c>
      <c r="J5" s="5">
        <v>108</v>
      </c>
      <c r="K5" s="5">
        <v>0</v>
      </c>
      <c r="L5" s="5">
        <v>145.94213424272101</v>
      </c>
      <c r="M5" s="5">
        <v>34.457803744192198</v>
      </c>
      <c r="O5" s="5">
        <f t="shared" si="0"/>
        <v>1.0789999999999988</v>
      </c>
      <c r="P5" s="5">
        <f t="shared" si="1"/>
        <v>-0.34039119928417705</v>
      </c>
      <c r="Q5" s="5">
        <f t="shared" si="2"/>
        <v>0.66054826739798678</v>
      </c>
      <c r="R5" s="5"/>
      <c r="S5" s="5">
        <f t="shared" si="3"/>
        <v>-2.7410000000000014</v>
      </c>
      <c r="T5" s="5">
        <f t="shared" si="4"/>
        <v>-1.3570292222491165</v>
      </c>
      <c r="U5" s="5">
        <f t="shared" si="5"/>
        <v>-2.6441152742155261</v>
      </c>
      <c r="V5" s="5"/>
      <c r="W5" s="5">
        <f t="shared" si="6"/>
        <v>0.16952875915499876</v>
      </c>
      <c r="X5" s="5">
        <f t="shared" si="7"/>
        <v>0.2273040473442971</v>
      </c>
      <c r="Y5" s="5"/>
      <c r="Z5" s="5">
        <v>8.8119999999999994</v>
      </c>
      <c r="AA5" s="5">
        <v>1280.4663461538501</v>
      </c>
      <c r="AB5" s="5">
        <v>1666.5824444943601</v>
      </c>
      <c r="AC5" s="5">
        <v>8.2357912940001903</v>
      </c>
      <c r="AD5" s="5">
        <v>4.3576290218925902</v>
      </c>
    </row>
    <row r="6" spans="1:32">
      <c r="A6" s="5">
        <v>1410358786</v>
      </c>
      <c r="B6" s="5">
        <v>11.529</v>
      </c>
      <c r="C6" s="5">
        <v>12.579000000000001</v>
      </c>
      <c r="D6" s="5">
        <v>302.87596899224798</v>
      </c>
      <c r="E6" s="5">
        <v>52.028682820514803</v>
      </c>
      <c r="F6" s="5">
        <v>14.858817364923899</v>
      </c>
      <c r="G6" s="5">
        <v>0.47826147596338398</v>
      </c>
      <c r="H6" s="5">
        <v>2.03514476650337</v>
      </c>
      <c r="I6" s="5">
        <v>8.6037980239255907E-2</v>
      </c>
      <c r="J6" s="5">
        <v>129</v>
      </c>
      <c r="K6" s="5">
        <v>0</v>
      </c>
      <c r="L6" s="5">
        <v>136.30076462742599</v>
      </c>
      <c r="M6" s="5">
        <v>4.0817629648223903</v>
      </c>
      <c r="O6" s="5">
        <f t="shared" si="0"/>
        <v>1.0500000000000007</v>
      </c>
      <c r="P6" s="5">
        <f t="shared" si="1"/>
        <v>-0.10816204146946351</v>
      </c>
      <c r="Q6" s="5">
        <f t="shared" si="2"/>
        <v>0.75875426957435188</v>
      </c>
      <c r="R6" s="5"/>
      <c r="S6" s="5">
        <f t="shared" si="3"/>
        <v>-2.7170000000000005</v>
      </c>
      <c r="T6" s="5">
        <f t="shared" si="4"/>
        <v>-1.5652583800638289</v>
      </c>
      <c r="U6" s="5">
        <f t="shared" si="5"/>
        <v>-2.7183212763918894</v>
      </c>
      <c r="V6" s="5"/>
      <c r="W6" s="5">
        <f t="shared" si="6"/>
        <v>0.16515623740287122</v>
      </c>
      <c r="X6" s="5">
        <f t="shared" si="7"/>
        <v>2.92017338155377E-2</v>
      </c>
      <c r="Y6" s="5"/>
      <c r="Z6" s="5">
        <v>8.8119999999999994</v>
      </c>
      <c r="AA6" s="5">
        <v>1280.4663461538501</v>
      </c>
      <c r="AB6" s="5">
        <v>1666.5824444943601</v>
      </c>
      <c r="AC6" s="5">
        <v>8.2357912940001903</v>
      </c>
      <c r="AD6" s="5">
        <v>4.3576290218925902</v>
      </c>
    </row>
    <row r="7" spans="1:32">
      <c r="A7" s="5">
        <v>1410358544</v>
      </c>
      <c r="B7" s="5">
        <v>11.311999999999999</v>
      </c>
      <c r="C7" s="5">
        <v>12.218</v>
      </c>
      <c r="D7" s="5">
        <v>197.91017964071901</v>
      </c>
      <c r="E7" s="5">
        <v>22.215637984861601</v>
      </c>
      <c r="F7" s="5">
        <v>16.985392740993301</v>
      </c>
      <c r="G7" s="5">
        <v>0.43607389902330401</v>
      </c>
      <c r="H7" s="5">
        <v>2.0745113714621799</v>
      </c>
      <c r="I7" s="5">
        <v>9.0519008100346507E-2</v>
      </c>
      <c r="J7" s="5">
        <v>167</v>
      </c>
      <c r="K7" s="5">
        <v>0</v>
      </c>
      <c r="L7" s="5">
        <v>154.56732639545399</v>
      </c>
      <c r="M7" s="5">
        <v>3.5938841091525902</v>
      </c>
      <c r="O7" s="5">
        <f t="shared" si="0"/>
        <v>0.90600000000000058</v>
      </c>
      <c r="P7" s="5">
        <f t="shared" si="1"/>
        <v>0.57082966748940844</v>
      </c>
      <c r="Q7" s="5">
        <f t="shared" si="2"/>
        <v>0.83920576287870219</v>
      </c>
      <c r="R7" s="5"/>
      <c r="S7" s="5">
        <f t="shared" si="3"/>
        <v>-2.5</v>
      </c>
      <c r="T7" s="5">
        <f t="shared" si="4"/>
        <v>-2.0272500890227012</v>
      </c>
      <c r="U7" s="5">
        <f t="shared" si="5"/>
        <v>-2.5817727696962405</v>
      </c>
      <c r="V7" s="5"/>
      <c r="W7" s="5">
        <f t="shared" si="6"/>
        <v>0.10854617217425622</v>
      </c>
      <c r="X7" s="5">
        <f t="shared" si="7"/>
        <v>2.2120533635572315E-2</v>
      </c>
      <c r="Y7" s="5"/>
      <c r="Z7" s="5">
        <v>8.8119999999999994</v>
      </c>
      <c r="AA7" s="5">
        <v>1280.4663461538501</v>
      </c>
      <c r="AB7" s="5">
        <v>1666.5824444943601</v>
      </c>
      <c r="AC7" s="5">
        <v>8.2357912940001903</v>
      </c>
      <c r="AD7" s="5">
        <v>4.3576290218925902</v>
      </c>
      <c r="AE7" s="5"/>
      <c r="AF7" s="5"/>
    </row>
    <row r="8" spans="1:32">
      <c r="A8" s="5">
        <v>1410357866</v>
      </c>
      <c r="B8" s="5">
        <v>11.304</v>
      </c>
      <c r="C8" s="5">
        <v>12.09</v>
      </c>
      <c r="D8" s="5">
        <v>219.48066298342499</v>
      </c>
      <c r="E8" s="5">
        <v>21.2442377913878</v>
      </c>
      <c r="F8" s="5">
        <v>22.848377918673901</v>
      </c>
      <c r="G8" s="5">
        <v>0.45859797460526502</v>
      </c>
      <c r="H8" s="5">
        <v>1.8014789680590999</v>
      </c>
      <c r="I8" s="5">
        <v>3.9619888434263603E-2</v>
      </c>
      <c r="J8" s="5">
        <v>181</v>
      </c>
      <c r="K8" s="5">
        <v>0</v>
      </c>
      <c r="L8" s="5">
        <v>207.25094932175699</v>
      </c>
      <c r="M8" s="5">
        <v>3.6427190272348602</v>
      </c>
      <c r="O8" s="5">
        <f t="shared" si="0"/>
        <v>0.78599999999999959</v>
      </c>
      <c r="P8" s="5">
        <f t="shared" si="1"/>
        <v>0.46650934151055967</v>
      </c>
      <c r="Q8" s="5">
        <f t="shared" si="2"/>
        <v>0.52875867867212989</v>
      </c>
      <c r="R8" s="5"/>
      <c r="S8" s="5">
        <f t="shared" si="3"/>
        <v>-2.4920000000000009</v>
      </c>
      <c r="T8" s="5">
        <f t="shared" si="4"/>
        <v>-1.9149297630438522</v>
      </c>
      <c r="U8" s="5">
        <f t="shared" si="5"/>
        <v>-2.2633256854896691</v>
      </c>
      <c r="V8" s="5"/>
      <c r="W8" s="5">
        <f t="shared" si="6"/>
        <v>9.3350931850638919E-2</v>
      </c>
      <c r="X8" s="5">
        <f t="shared" si="7"/>
        <v>1.6082351658415206E-2</v>
      </c>
      <c r="Y8" s="5"/>
      <c r="Z8" s="5">
        <v>8.8119999999999994</v>
      </c>
      <c r="AA8" s="5">
        <v>1280.4663461538501</v>
      </c>
      <c r="AB8" s="5">
        <v>1666.5824444943601</v>
      </c>
      <c r="AC8" s="5">
        <v>8.2357912940001903</v>
      </c>
      <c r="AD8" s="5">
        <v>4.3576290218925902</v>
      </c>
    </row>
    <row r="9" spans="1:32">
      <c r="A9" s="5">
        <v>1410358784</v>
      </c>
      <c r="B9" s="5">
        <v>11.269</v>
      </c>
      <c r="C9" s="5">
        <v>11.996</v>
      </c>
      <c r="D9" s="5">
        <v>220.33774834437099</v>
      </c>
      <c r="E9" s="5">
        <v>25.877205088760199</v>
      </c>
      <c r="F9" s="5">
        <v>19.351723776219998</v>
      </c>
      <c r="G9" s="5">
        <v>0.45651073817875798</v>
      </c>
      <c r="H9" s="5">
        <v>1.9602599593840999</v>
      </c>
      <c r="I9" s="5">
        <v>6.9454279926013399E-2</v>
      </c>
      <c r="J9" s="5">
        <v>151</v>
      </c>
      <c r="K9" s="5">
        <v>0</v>
      </c>
      <c r="L9" s="5">
        <v>178.268257075018</v>
      </c>
      <c r="M9" s="5">
        <v>3.4166273336075101</v>
      </c>
      <c r="O9" s="5">
        <f t="shared" si="0"/>
        <v>0.72700000000000031</v>
      </c>
      <c r="P9" s="5">
        <f t="shared" si="1"/>
        <v>0.49727773246038343</v>
      </c>
      <c r="Q9" s="5">
        <f t="shared" si="2"/>
        <v>0.72731495395803236</v>
      </c>
      <c r="R9" s="5"/>
      <c r="S9" s="5">
        <f t="shared" si="3"/>
        <v>-2.4570000000000007</v>
      </c>
      <c r="T9" s="5">
        <f t="shared" si="4"/>
        <v>-1.9106981539936763</v>
      </c>
      <c r="U9" s="5">
        <f t="shared" si="5"/>
        <v>-2.4268819607755705</v>
      </c>
      <c r="V9" s="5"/>
      <c r="W9" s="5">
        <f t="shared" si="6"/>
        <v>0.11360284566279244</v>
      </c>
      <c r="X9" s="5">
        <f t="shared" si="7"/>
        <v>1.777676642198589E-2</v>
      </c>
      <c r="Y9" s="5"/>
      <c r="Z9" s="5">
        <v>8.8119999999999994</v>
      </c>
      <c r="AA9" s="5">
        <v>1280.4663461538501</v>
      </c>
      <c r="AB9" s="5">
        <v>1666.5824444943601</v>
      </c>
      <c r="AC9" s="5">
        <v>8.2357912940001903</v>
      </c>
      <c r="AD9" s="5">
        <v>4.3576290218925902</v>
      </c>
    </row>
    <row r="10" spans="1:32">
      <c r="A10" s="5">
        <v>1410358075</v>
      </c>
      <c r="B10" s="5">
        <v>11.238</v>
      </c>
      <c r="C10" s="5">
        <v>12.987</v>
      </c>
      <c r="D10" s="5">
        <v>281.98648648648702</v>
      </c>
      <c r="E10" s="5">
        <v>45.731830172760297</v>
      </c>
      <c r="F10" s="5">
        <v>14.011864588447599</v>
      </c>
      <c r="G10" s="5">
        <v>0.43787839333819001</v>
      </c>
      <c r="H10" s="5">
        <v>2.25987324727866</v>
      </c>
      <c r="I10" s="5">
        <v>0.10483800964704799</v>
      </c>
      <c r="J10" s="5">
        <v>148</v>
      </c>
      <c r="K10" s="5">
        <v>0</v>
      </c>
      <c r="L10" s="5">
        <v>129.21421574906199</v>
      </c>
      <c r="M10" s="5">
        <v>3.4408833618143602</v>
      </c>
      <c r="O10" s="5">
        <f t="shared" si="0"/>
        <v>1.7490000000000006</v>
      </c>
      <c r="P10" s="5">
        <f t="shared" si="1"/>
        <v>0.26042925921021887</v>
      </c>
      <c r="Q10" s="5">
        <f t="shared" si="2"/>
        <v>1.107724259936143</v>
      </c>
      <c r="R10" s="5"/>
      <c r="S10" s="5">
        <f t="shared" si="3"/>
        <v>-2.4260000000000002</v>
      </c>
      <c r="T10" s="5">
        <f t="shared" si="4"/>
        <v>-1.6428496807435111</v>
      </c>
      <c r="U10" s="5">
        <f t="shared" si="5"/>
        <v>-2.776291266753681</v>
      </c>
      <c r="V10" s="5"/>
      <c r="W10" s="5">
        <f t="shared" si="6"/>
        <v>0.15622009718576213</v>
      </c>
      <c r="X10" s="5">
        <f t="shared" si="7"/>
        <v>2.5698951153799499E-2</v>
      </c>
      <c r="Y10" s="5"/>
      <c r="Z10" s="5">
        <v>8.8119999999999994</v>
      </c>
      <c r="AA10" s="5">
        <v>1280.4663461538501</v>
      </c>
      <c r="AB10" s="5">
        <v>1666.5824444943601</v>
      </c>
      <c r="AC10" s="5">
        <v>8.2357912940001903</v>
      </c>
      <c r="AD10" s="5">
        <v>4.3576290218925902</v>
      </c>
    </row>
    <row r="11" spans="1:32">
      <c r="A11" s="5">
        <v>1410358729</v>
      </c>
      <c r="B11" s="5">
        <v>11.125999999999999</v>
      </c>
      <c r="C11" s="5">
        <v>12.372</v>
      </c>
      <c r="D11" s="5">
        <v>182.57948717948699</v>
      </c>
      <c r="E11" s="5">
        <v>7.0854491894031604</v>
      </c>
      <c r="F11" s="5">
        <v>22.694749514709301</v>
      </c>
      <c r="G11" s="5">
        <v>0.47746498338614202</v>
      </c>
      <c r="H11" s="5">
        <v>1.91952289345581</v>
      </c>
      <c r="I11" s="5">
        <v>4.9181930153448801E-2</v>
      </c>
      <c r="J11" s="5">
        <v>195</v>
      </c>
      <c r="K11" s="5">
        <v>0</v>
      </c>
      <c r="L11" s="5">
        <v>208.69900173674901</v>
      </c>
      <c r="M11" s="5">
        <v>3.2495121438395298</v>
      </c>
      <c r="O11" s="5">
        <f t="shared" si="0"/>
        <v>1.2460000000000004</v>
      </c>
      <c r="P11" s="5">
        <f t="shared" si="1"/>
        <v>0.84437004270500626</v>
      </c>
      <c r="Q11" s="5">
        <f t="shared" si="2"/>
        <v>0.69919907069115972</v>
      </c>
      <c r="R11" s="5"/>
      <c r="S11" s="5">
        <f t="shared" si="3"/>
        <v>-2.3140000000000001</v>
      </c>
      <c r="T11" s="5">
        <f t="shared" si="4"/>
        <v>-2.1147904642382978</v>
      </c>
      <c r="U11" s="5">
        <f t="shared" si="5"/>
        <v>-2.2557660775086976</v>
      </c>
      <c r="V11" s="5"/>
      <c r="W11" s="5">
        <f t="shared" si="6"/>
        <v>3.4376716284274522E-2</v>
      </c>
      <c r="X11" s="5">
        <f t="shared" si="7"/>
        <v>1.3939830278733911E-2</v>
      </c>
      <c r="Y11" s="5"/>
      <c r="Z11" s="5">
        <v>8.8119999999999994</v>
      </c>
      <c r="AA11" s="5">
        <v>1280.4663461538501</v>
      </c>
      <c r="AB11" s="5">
        <v>1666.5824444943601</v>
      </c>
      <c r="AC11" s="5">
        <v>8.2357912940001903</v>
      </c>
      <c r="AD11" s="5">
        <v>4.3576290218925902</v>
      </c>
    </row>
    <row r="12" spans="1:32">
      <c r="A12" s="5">
        <v>1410359279</v>
      </c>
      <c r="B12" s="5">
        <v>11.003</v>
      </c>
      <c r="C12" s="5">
        <v>12.866</v>
      </c>
      <c r="D12" s="5">
        <v>204</v>
      </c>
      <c r="E12" s="5">
        <v>21.713207647501498</v>
      </c>
      <c r="F12" s="5">
        <v>21.629949086915499</v>
      </c>
      <c r="G12" s="5">
        <v>0.505918499348326</v>
      </c>
      <c r="H12" s="5">
        <v>1.80337713842628</v>
      </c>
      <c r="I12" s="5">
        <v>4.2882310560678302E-2</v>
      </c>
      <c r="J12" s="5">
        <v>181</v>
      </c>
      <c r="K12" s="5">
        <v>0</v>
      </c>
      <c r="L12" s="5">
        <v>189.95533355241699</v>
      </c>
      <c r="M12" s="5">
        <v>3.50362155542265</v>
      </c>
      <c r="O12" s="5">
        <f t="shared" si="0"/>
        <v>1.8629999999999995</v>
      </c>
      <c r="P12" s="5">
        <f t="shared" si="1"/>
        <v>0.8469245814352524</v>
      </c>
      <c r="Q12" s="5">
        <f t="shared" si="2"/>
        <v>0.92437126962081528</v>
      </c>
      <c r="R12" s="5"/>
      <c r="S12" s="5">
        <f t="shared" si="3"/>
        <v>-2.1910000000000007</v>
      </c>
      <c r="T12" s="5">
        <f t="shared" si="4"/>
        <v>-1.9943450029685448</v>
      </c>
      <c r="U12" s="5">
        <f t="shared" si="5"/>
        <v>-2.3579382764383547</v>
      </c>
      <c r="V12" s="5"/>
      <c r="W12" s="5">
        <f t="shared" si="6"/>
        <v>0.10285606245948298</v>
      </c>
      <c r="X12" s="5">
        <f t="shared" si="7"/>
        <v>1.7008184211470656E-2</v>
      </c>
      <c r="Y12" s="5"/>
      <c r="Z12" s="5">
        <v>8.8119999999999994</v>
      </c>
      <c r="AA12" s="5">
        <v>1280.4663461538501</v>
      </c>
      <c r="AB12" s="5">
        <v>1666.5824444943601</v>
      </c>
      <c r="AC12" s="5">
        <v>8.2357912940001903</v>
      </c>
      <c r="AD12" s="5">
        <v>4.3576290218925902</v>
      </c>
    </row>
    <row r="13" spans="1:32">
      <c r="A13" s="5">
        <v>1400362389</v>
      </c>
      <c r="B13" s="5">
        <v>10.984999999999999</v>
      </c>
      <c r="C13" s="5">
        <v>13.664</v>
      </c>
      <c r="D13" s="5">
        <v>327.02985074626901</v>
      </c>
      <c r="E13" s="5">
        <v>53.6050338979475</v>
      </c>
      <c r="F13" s="5">
        <v>14.1901740217733</v>
      </c>
      <c r="G13" s="5">
        <v>0.46005540118953703</v>
      </c>
      <c r="H13" s="5">
        <v>2.58284186532534</v>
      </c>
      <c r="I13" s="5">
        <v>0.14719732223238199</v>
      </c>
      <c r="J13" s="5">
        <v>134</v>
      </c>
      <c r="K13" s="5">
        <v>0</v>
      </c>
      <c r="L13" s="5">
        <v>126.960563359755</v>
      </c>
      <c r="M13" s="5">
        <v>3.3269434609374402</v>
      </c>
      <c r="O13" s="5">
        <f t="shared" si="0"/>
        <v>2.6790000000000003</v>
      </c>
      <c r="P13" s="5">
        <f t="shared" si="1"/>
        <v>0.35253150961304325</v>
      </c>
      <c r="Q13" s="5">
        <f t="shared" si="2"/>
        <v>1.3798278979051908</v>
      </c>
      <c r="R13" s="5"/>
      <c r="S13" s="5">
        <f t="shared" si="3"/>
        <v>-2.173</v>
      </c>
      <c r="T13" s="5">
        <f t="shared" si="4"/>
        <v>-1.4819519311463349</v>
      </c>
      <c r="U13" s="5">
        <f t="shared" si="5"/>
        <v>-2.7953949047227287</v>
      </c>
      <c r="V13" s="5"/>
      <c r="W13" s="5">
        <f t="shared" si="6"/>
        <v>0.15784202965361693</v>
      </c>
      <c r="X13" s="5">
        <f t="shared" si="7"/>
        <v>2.5249651837802922E-2</v>
      </c>
      <c r="Y13" s="5"/>
      <c r="Z13" s="5">
        <v>8.8119999999999994</v>
      </c>
      <c r="AA13" s="5">
        <v>1280.4663461538501</v>
      </c>
      <c r="AB13" s="5">
        <v>1666.5824444943601</v>
      </c>
      <c r="AC13" s="5">
        <v>8.2357912940001903</v>
      </c>
      <c r="AD13" s="5">
        <v>4.3576290218925902</v>
      </c>
    </row>
    <row r="14" spans="1:32">
      <c r="A14" s="5">
        <v>1410357409</v>
      </c>
      <c r="B14" s="5">
        <v>10.974</v>
      </c>
      <c r="C14" s="5">
        <v>11.500999999999999</v>
      </c>
      <c r="D14" s="5">
        <v>233.69756097561</v>
      </c>
      <c r="E14" s="5">
        <v>7.6327844944124799</v>
      </c>
      <c r="F14" s="5">
        <v>34.554080370532503</v>
      </c>
      <c r="G14" s="5">
        <v>0.74119971215454505</v>
      </c>
      <c r="H14" s="5">
        <v>1.69896687939821</v>
      </c>
      <c r="I14" s="5">
        <v>2.3472811378844698E-2</v>
      </c>
      <c r="J14" s="5">
        <v>205</v>
      </c>
      <c r="K14" s="5">
        <v>0</v>
      </c>
      <c r="L14" s="5">
        <v>294.713319237679</v>
      </c>
      <c r="M14" s="5">
        <v>3.7784840553025898</v>
      </c>
      <c r="O14" s="5">
        <f t="shared" si="0"/>
        <v>0.52699999999999925</v>
      </c>
      <c r="P14" s="5">
        <f t="shared" si="1"/>
        <v>0.72836455043108383</v>
      </c>
      <c r="Q14" s="5">
        <f t="shared" si="2"/>
        <v>0.47650059063719929</v>
      </c>
      <c r="R14" s="5"/>
      <c r="S14" s="5">
        <f t="shared" si="3"/>
        <v>-2.1620000000000008</v>
      </c>
      <c r="T14" s="5">
        <f t="shared" si="4"/>
        <v>-1.8467849719643774</v>
      </c>
      <c r="U14" s="5">
        <f t="shared" si="5"/>
        <v>-1.8810675974547388</v>
      </c>
      <c r="V14" s="5"/>
      <c r="W14" s="5">
        <f t="shared" si="6"/>
        <v>2.7933436351229135E-2</v>
      </c>
      <c r="X14" s="5">
        <f t="shared" si="7"/>
        <v>1.0996435106633839E-2</v>
      </c>
      <c r="Y14" s="5"/>
      <c r="Z14" s="5">
        <v>8.8119999999999994</v>
      </c>
      <c r="AA14" s="5">
        <v>1280.4663461538501</v>
      </c>
      <c r="AB14" s="5">
        <v>1666.5824444943601</v>
      </c>
      <c r="AC14" s="5">
        <v>8.2357912940001903</v>
      </c>
      <c r="AD14" s="5">
        <v>4.3576290218925902</v>
      </c>
    </row>
    <row r="15" spans="1:32">
      <c r="A15" s="5">
        <v>1410357897</v>
      </c>
      <c r="B15" s="5">
        <v>10.933999999999999</v>
      </c>
      <c r="C15" s="5">
        <v>11.715</v>
      </c>
      <c r="D15" s="5">
        <v>287.519230769231</v>
      </c>
      <c r="E15" s="5">
        <v>14.7267046661023</v>
      </c>
      <c r="F15" s="5">
        <v>33.490316009375299</v>
      </c>
      <c r="G15" s="5">
        <v>0.50387693592627103</v>
      </c>
      <c r="H15" s="5">
        <v>1.6664523626687</v>
      </c>
      <c r="I15" s="5">
        <v>3.6488654783912E-2</v>
      </c>
      <c r="J15" s="5">
        <v>208</v>
      </c>
      <c r="K15" s="5">
        <v>0</v>
      </c>
      <c r="L15" s="5">
        <v>285.136669703596</v>
      </c>
      <c r="M15" s="5">
        <v>3.66605623819913</v>
      </c>
      <c r="O15" s="5">
        <f t="shared" si="0"/>
        <v>0.78100000000000058</v>
      </c>
      <c r="P15" s="5">
        <f t="shared" si="1"/>
        <v>0.54333275536937808</v>
      </c>
      <c r="Q15" s="5">
        <f t="shared" si="2"/>
        <v>0.55236731777648274</v>
      </c>
      <c r="R15" s="5"/>
      <c r="S15" s="5">
        <f t="shared" si="3"/>
        <v>-2.1219999999999999</v>
      </c>
      <c r="T15" s="5">
        <f t="shared" si="4"/>
        <v>-1.6217531769026705</v>
      </c>
      <c r="U15" s="5">
        <f t="shared" si="5"/>
        <v>-1.91693432459402</v>
      </c>
      <c r="V15" s="5"/>
      <c r="W15" s="5">
        <f t="shared" si="6"/>
        <v>4.7272977886604117E-2</v>
      </c>
      <c r="X15" s="5">
        <f t="shared" si="7"/>
        <v>1.1035358237414972E-2</v>
      </c>
      <c r="Y15" s="5"/>
      <c r="Z15" s="5">
        <v>8.8119999999999994</v>
      </c>
      <c r="AA15" s="5">
        <v>1280.4663461538501</v>
      </c>
      <c r="AB15" s="5">
        <v>1666.5824444943601</v>
      </c>
      <c r="AC15" s="5">
        <v>8.2357912940001903</v>
      </c>
      <c r="AD15" s="5">
        <v>4.3576290218925902</v>
      </c>
    </row>
    <row r="16" spans="1:32">
      <c r="A16" s="5">
        <v>1410359648</v>
      </c>
      <c r="B16" s="5">
        <v>10.927</v>
      </c>
      <c r="C16" s="5">
        <v>11.18</v>
      </c>
      <c r="D16" s="5">
        <v>220.860696517413</v>
      </c>
      <c r="E16" s="5">
        <v>14.2143074387927</v>
      </c>
      <c r="F16" s="5">
        <v>27.400643902915501</v>
      </c>
      <c r="G16" s="5">
        <v>0.55599220140824002</v>
      </c>
      <c r="H16" s="5">
        <v>1.7405473710511901</v>
      </c>
      <c r="I16" s="5">
        <v>2.87900932786271E-2</v>
      </c>
      <c r="J16" s="5">
        <v>201</v>
      </c>
      <c r="K16" s="5">
        <v>0</v>
      </c>
      <c r="L16" s="5">
        <v>241.09385534014501</v>
      </c>
      <c r="M16" s="5">
        <v>3.3496614032749301</v>
      </c>
      <c r="O16" s="5">
        <f t="shared" si="0"/>
        <v>0.25300000000000011</v>
      </c>
      <c r="P16" s="5">
        <f t="shared" si="1"/>
        <v>0.83670390638646186</v>
      </c>
      <c r="Q16" s="5">
        <f t="shared" si="2"/>
        <v>0.74153464541549674</v>
      </c>
      <c r="R16" s="5"/>
      <c r="S16" s="5">
        <f t="shared" si="3"/>
        <v>-2.1150000000000002</v>
      </c>
      <c r="T16" s="5">
        <f t="shared" si="4"/>
        <v>-1.9081243279197539</v>
      </c>
      <c r="U16" s="5">
        <f t="shared" si="5"/>
        <v>-2.0991016522330348</v>
      </c>
      <c r="V16" s="5"/>
      <c r="W16" s="5">
        <f t="shared" si="6"/>
        <v>6.0759086038912447E-2</v>
      </c>
      <c r="X16" s="5">
        <f t="shared" si="7"/>
        <v>1.2145773500296997E-2</v>
      </c>
      <c r="Y16" s="5"/>
      <c r="Z16" s="5">
        <v>8.8119999999999994</v>
      </c>
      <c r="AA16" s="5">
        <v>1280.4663461538501</v>
      </c>
      <c r="AB16" s="5">
        <v>1666.5824444943601</v>
      </c>
      <c r="AC16" s="5">
        <v>8.2357912940001903</v>
      </c>
      <c r="AD16" s="5">
        <v>4.3576290218925902</v>
      </c>
    </row>
    <row r="17" spans="1:30">
      <c r="A17" s="5">
        <v>1410357483</v>
      </c>
      <c r="B17" s="5">
        <v>10.916</v>
      </c>
      <c r="C17" s="5">
        <v>11.564</v>
      </c>
      <c r="D17" s="5">
        <v>251.60891089108901</v>
      </c>
      <c r="E17" s="5">
        <v>8.3463674389255207</v>
      </c>
      <c r="F17" s="5">
        <v>36.726716600290899</v>
      </c>
      <c r="G17" s="5">
        <v>0.51021508643715396</v>
      </c>
      <c r="H17" s="5">
        <v>1.6868818920547499</v>
      </c>
      <c r="I17" s="5">
        <v>1.7504680782645301E-2</v>
      </c>
      <c r="J17" s="5">
        <v>202</v>
      </c>
      <c r="K17" s="5">
        <v>0</v>
      </c>
      <c r="L17" s="5">
        <v>327.23330060986399</v>
      </c>
      <c r="M17" s="5">
        <v>3.2998352383162501</v>
      </c>
      <c r="O17" s="5">
        <f t="shared" si="0"/>
        <v>0.64799999999999969</v>
      </c>
      <c r="P17" s="5">
        <f t="shared" si="1"/>
        <v>0.70618495534136816</v>
      </c>
      <c r="Q17" s="5">
        <f t="shared" si="2"/>
        <v>0.42085626788677466</v>
      </c>
      <c r="R17" s="5"/>
      <c r="S17" s="5">
        <f t="shared" si="3"/>
        <v>-2.104000000000001</v>
      </c>
      <c r="T17" s="5">
        <f t="shared" si="4"/>
        <v>-1.766605376874661</v>
      </c>
      <c r="U17" s="5">
        <f t="shared" si="5"/>
        <v>-1.7674232747043126</v>
      </c>
      <c r="V17" s="5"/>
      <c r="W17" s="5">
        <f t="shared" si="6"/>
        <v>2.8470605032824725E-2</v>
      </c>
      <c r="X17" s="5">
        <f t="shared" si="7"/>
        <v>8.0585977843852241E-3</v>
      </c>
      <c r="Y17" s="5"/>
      <c r="Z17" s="5">
        <v>8.8119999999999994</v>
      </c>
      <c r="AA17" s="5">
        <v>1280.4663461538501</v>
      </c>
      <c r="AB17" s="5">
        <v>1666.5824444943601</v>
      </c>
      <c r="AC17" s="5">
        <v>8.2357912940001903</v>
      </c>
      <c r="AD17" s="5">
        <v>4.3576290218925902</v>
      </c>
    </row>
    <row r="18" spans="1:30">
      <c r="A18" s="5">
        <v>1410359794</v>
      </c>
      <c r="B18" s="5">
        <v>10.901999999999999</v>
      </c>
      <c r="C18" s="5">
        <v>12.968999999999999</v>
      </c>
      <c r="D18" s="5">
        <v>181.216216216216</v>
      </c>
      <c r="E18" s="5">
        <v>7.5762293119552204</v>
      </c>
      <c r="F18" s="5">
        <v>20.241862902513301</v>
      </c>
      <c r="G18" s="5">
        <v>0.42119775289744799</v>
      </c>
      <c r="H18" s="5">
        <v>1.8428636563221901</v>
      </c>
      <c r="I18" s="5">
        <v>3.5771841917281701E-2</v>
      </c>
      <c r="J18" s="5">
        <v>185</v>
      </c>
      <c r="K18" s="5">
        <v>0</v>
      </c>
      <c r="L18" s="5">
        <v>185.33192301434201</v>
      </c>
      <c r="M18" s="5">
        <v>3.2248649402221199</v>
      </c>
      <c r="O18" s="5">
        <f t="shared" si="0"/>
        <v>2.0670000000000002</v>
      </c>
      <c r="P18" s="5">
        <f t="shared" si="1"/>
        <v>1.0765073546984434</v>
      </c>
      <c r="Q18" s="5">
        <f t="shared" si="2"/>
        <v>1.0521244199315056</v>
      </c>
      <c r="R18" s="5"/>
      <c r="S18" s="5">
        <f t="shared" si="3"/>
        <v>-2.09</v>
      </c>
      <c r="T18" s="5">
        <f t="shared" si="4"/>
        <v>-2.122927776231736</v>
      </c>
      <c r="U18" s="5">
        <f t="shared" si="5"/>
        <v>-2.3846914267490429</v>
      </c>
      <c r="V18" s="5"/>
      <c r="W18" s="5">
        <f t="shared" si="6"/>
        <v>3.7507934499986462E-2</v>
      </c>
      <c r="X18" s="5">
        <f t="shared" si="7"/>
        <v>1.5894668632353337E-2</v>
      </c>
      <c r="Y18" s="5"/>
      <c r="Z18" s="5">
        <v>8.8119999999999994</v>
      </c>
      <c r="AA18" s="5">
        <v>1280.4663461538501</v>
      </c>
      <c r="AB18" s="5">
        <v>1666.5824444943601</v>
      </c>
      <c r="AC18" s="5">
        <v>8.2357912940001903</v>
      </c>
      <c r="AD18" s="5">
        <v>4.3576290218925902</v>
      </c>
    </row>
    <row r="19" spans="1:30">
      <c r="A19" s="5">
        <v>1410358723</v>
      </c>
      <c r="B19" s="5">
        <v>10.891</v>
      </c>
      <c r="C19" s="5">
        <v>11.605</v>
      </c>
      <c r="D19" s="5">
        <v>278.463768115942</v>
      </c>
      <c r="E19" s="5">
        <v>8.3035840594680099</v>
      </c>
      <c r="F19" s="5">
        <v>38.377363971646702</v>
      </c>
      <c r="G19" s="5">
        <v>0.69996010440371004</v>
      </c>
      <c r="H19" s="5">
        <v>1.6326555018834299</v>
      </c>
      <c r="I19" s="5">
        <v>1.5673875549108301E-2</v>
      </c>
      <c r="J19" s="5">
        <v>207</v>
      </c>
      <c r="K19" s="5">
        <v>0</v>
      </c>
      <c r="L19" s="5">
        <v>329.944714225263</v>
      </c>
      <c r="M19" s="5">
        <v>4.5157335406415298</v>
      </c>
      <c r="O19" s="5">
        <f t="shared" si="0"/>
        <v>0.71400000000000041</v>
      </c>
      <c r="P19" s="5">
        <f t="shared" si="1"/>
        <v>0.62107826092902751</v>
      </c>
      <c r="Q19" s="5">
        <f t="shared" si="2"/>
        <v>0.43689706180812848</v>
      </c>
      <c r="R19" s="5"/>
      <c r="S19" s="5">
        <f t="shared" si="3"/>
        <v>-2.0790000000000006</v>
      </c>
      <c r="T19" s="5">
        <f t="shared" si="4"/>
        <v>-1.6564986824623207</v>
      </c>
      <c r="U19" s="5">
        <f t="shared" si="5"/>
        <v>-1.758464068625667</v>
      </c>
      <c r="V19" s="5"/>
      <c r="W19" s="5">
        <f t="shared" si="6"/>
        <v>2.4941576233129981E-2</v>
      </c>
      <c r="X19" s="5">
        <f t="shared" si="7"/>
        <v>1.1923799088312759E-2</v>
      </c>
      <c r="Y19" s="5"/>
      <c r="Z19" s="5">
        <v>8.8119999999999994</v>
      </c>
      <c r="AA19" s="5">
        <v>1280.4663461538501</v>
      </c>
      <c r="AB19" s="5">
        <v>1666.5824444943601</v>
      </c>
      <c r="AC19" s="5">
        <v>8.2357912940001903</v>
      </c>
      <c r="AD19" s="5">
        <v>4.3576290218925902</v>
      </c>
    </row>
    <row r="20" spans="1:30">
      <c r="A20" s="5">
        <v>1410359009</v>
      </c>
      <c r="B20" s="5">
        <v>10.887</v>
      </c>
      <c r="C20" s="5">
        <v>11.757999999999999</v>
      </c>
      <c r="D20" s="5">
        <v>217.909574468085</v>
      </c>
      <c r="E20" s="5">
        <v>14.892615337483701</v>
      </c>
      <c r="F20" s="5">
        <v>26.587603388566801</v>
      </c>
      <c r="G20" s="5">
        <v>0.53269227815311104</v>
      </c>
      <c r="H20" s="5">
        <v>1.7321257857788701</v>
      </c>
      <c r="I20" s="5">
        <v>3.2744648330740103E-2</v>
      </c>
      <c r="J20" s="5">
        <v>188</v>
      </c>
      <c r="K20" s="5">
        <v>0</v>
      </c>
      <c r="L20" s="5">
        <v>231.70231213002501</v>
      </c>
      <c r="M20" s="5">
        <v>3.1927423554099601</v>
      </c>
      <c r="O20" s="5">
        <f t="shared" si="0"/>
        <v>0.87099999999999866</v>
      </c>
      <c r="P20" s="5">
        <f t="shared" si="1"/>
        <v>0.89130921847218136</v>
      </c>
      <c r="Q20" s="5">
        <f t="shared" si="2"/>
        <v>0.82467408103756412</v>
      </c>
      <c r="R20" s="5"/>
      <c r="S20" s="5">
        <f t="shared" si="3"/>
        <v>-2.0750000000000011</v>
      </c>
      <c r="T20" s="5">
        <f t="shared" si="4"/>
        <v>-1.9227296400054752</v>
      </c>
      <c r="U20" s="5">
        <f t="shared" si="5"/>
        <v>-2.142241087855103</v>
      </c>
      <c r="V20" s="5"/>
      <c r="W20" s="5">
        <f t="shared" si="6"/>
        <v>6.4815920646107417E-2</v>
      </c>
      <c r="X20" s="5">
        <f t="shared" si="7"/>
        <v>1.2023584131518383E-2</v>
      </c>
      <c r="Y20" s="5"/>
      <c r="Z20" s="5">
        <v>8.8119999999999994</v>
      </c>
      <c r="AA20" s="5">
        <v>1280.4663461538501</v>
      </c>
      <c r="AB20" s="5">
        <v>1666.5824444943601</v>
      </c>
      <c r="AC20" s="5">
        <v>8.2357912940001903</v>
      </c>
      <c r="AD20" s="5">
        <v>4.3576290218925902</v>
      </c>
    </row>
    <row r="21" spans="1:30">
      <c r="A21" s="5">
        <v>1410359096</v>
      </c>
      <c r="B21" s="5">
        <v>10.882</v>
      </c>
      <c r="C21" s="5">
        <v>12.778</v>
      </c>
      <c r="D21" s="5">
        <v>287.66666666666703</v>
      </c>
      <c r="E21" s="5">
        <v>42.492807827125397</v>
      </c>
      <c r="F21" s="5">
        <v>17.850148452434301</v>
      </c>
      <c r="G21" s="5">
        <v>0.58252001801910402</v>
      </c>
      <c r="H21" s="5">
        <v>2.3880516057730201</v>
      </c>
      <c r="I21" s="5">
        <v>0.12599395285778001</v>
      </c>
      <c r="J21" s="5">
        <v>141</v>
      </c>
      <c r="K21" s="5">
        <v>0</v>
      </c>
      <c r="L21" s="5">
        <v>158.41204385487899</v>
      </c>
      <c r="M21" s="5">
        <v>4.5652291561051603</v>
      </c>
      <c r="O21" s="5">
        <f t="shared" si="0"/>
        <v>1.8960000000000008</v>
      </c>
      <c r="P21" s="5">
        <f t="shared" si="1"/>
        <v>0.59477614751113084</v>
      </c>
      <c r="Q21" s="5">
        <f t="shared" si="2"/>
        <v>1.2425295066631445</v>
      </c>
      <c r="R21" s="5"/>
      <c r="S21" s="5">
        <f t="shared" si="3"/>
        <v>-2.0700000000000003</v>
      </c>
      <c r="T21" s="5">
        <f t="shared" si="4"/>
        <v>-1.6211965690444226</v>
      </c>
      <c r="U21" s="5">
        <f t="shared" si="5"/>
        <v>-2.5550965134806827</v>
      </c>
      <c r="V21" s="5"/>
      <c r="W21" s="5">
        <f t="shared" si="6"/>
        <v>0.14262460847654768</v>
      </c>
      <c r="X21" s="5">
        <f t="shared" si="7"/>
        <v>2.8011943748941892E-2</v>
      </c>
      <c r="Y21" s="5"/>
      <c r="Z21" s="5">
        <v>8.8119999999999994</v>
      </c>
      <c r="AA21" s="5">
        <v>1280.4663461538501</v>
      </c>
      <c r="AB21" s="5">
        <v>1666.5824444943601</v>
      </c>
      <c r="AC21" s="5">
        <v>8.2357912940001903</v>
      </c>
      <c r="AD21" s="5">
        <v>4.3576290218925902</v>
      </c>
    </row>
    <row r="22" spans="1:30">
      <c r="A22" s="5">
        <v>1410358284</v>
      </c>
      <c r="B22" s="5">
        <v>10.859</v>
      </c>
      <c r="C22" s="5">
        <v>13.278</v>
      </c>
      <c r="D22" s="5">
        <v>324.93209876543199</v>
      </c>
      <c r="E22" s="5">
        <v>50.552038743612897</v>
      </c>
      <c r="F22" s="5">
        <v>17.561671529038001</v>
      </c>
      <c r="G22" s="5">
        <v>0.47719251273778701</v>
      </c>
      <c r="H22" s="5">
        <v>2.1096423701317599</v>
      </c>
      <c r="I22" s="5">
        <v>0.107055944217326</v>
      </c>
      <c r="J22" s="5">
        <v>162</v>
      </c>
      <c r="K22" s="5">
        <v>0</v>
      </c>
      <c r="L22" s="5">
        <v>155.437682122799</v>
      </c>
      <c r="M22" s="5">
        <v>3.5214050705131901</v>
      </c>
      <c r="O22" s="5">
        <f t="shared" si="0"/>
        <v>2.4190000000000005</v>
      </c>
      <c r="P22" s="5">
        <f t="shared" si="1"/>
        <v>0.4855184607255234</v>
      </c>
      <c r="Q22" s="5">
        <f t="shared" si="2"/>
        <v>1.2861092213317935</v>
      </c>
      <c r="R22" s="5"/>
      <c r="S22" s="5">
        <f t="shared" si="3"/>
        <v>-2.0470000000000006</v>
      </c>
      <c r="T22" s="5">
        <f t="shared" si="4"/>
        <v>-1.4889388822588172</v>
      </c>
      <c r="U22" s="5">
        <f t="shared" si="5"/>
        <v>-2.5756762281493328</v>
      </c>
      <c r="V22" s="5"/>
      <c r="W22" s="5">
        <f t="shared" si="6"/>
        <v>0.15003649707446542</v>
      </c>
      <c r="X22" s="5">
        <f t="shared" si="7"/>
        <v>2.1487442029254566E-2</v>
      </c>
      <c r="Y22" s="5"/>
      <c r="Z22" s="5">
        <v>8.8119999999999994</v>
      </c>
      <c r="AA22" s="5">
        <v>1280.4663461538501</v>
      </c>
      <c r="AB22" s="5">
        <v>1666.5824444943601</v>
      </c>
      <c r="AC22" s="5">
        <v>8.2357912940001903</v>
      </c>
      <c r="AD22" s="5">
        <v>4.3576290218925902</v>
      </c>
    </row>
    <row r="23" spans="1:30">
      <c r="A23" s="5">
        <v>1410358717</v>
      </c>
      <c r="B23" s="5">
        <v>10.837999999999999</v>
      </c>
      <c r="C23" s="5">
        <v>13.042999999999999</v>
      </c>
      <c r="D23" s="5">
        <v>423.92</v>
      </c>
      <c r="E23" s="5">
        <v>69.661126812591803</v>
      </c>
      <c r="F23" s="5">
        <v>12.8613699363162</v>
      </c>
      <c r="G23" s="5">
        <v>0.56456446993919696</v>
      </c>
      <c r="H23" s="5">
        <v>2.51143826865033</v>
      </c>
      <c r="I23" s="5">
        <v>0.14945502245488401</v>
      </c>
      <c r="J23" s="5">
        <v>125</v>
      </c>
      <c r="K23" s="5">
        <v>0</v>
      </c>
      <c r="L23" s="5">
        <v>134.389302772055</v>
      </c>
      <c r="M23" s="5">
        <v>23.543012651720701</v>
      </c>
      <c r="O23" s="5">
        <f t="shared" si="0"/>
        <v>2.2050000000000001</v>
      </c>
      <c r="P23" s="5">
        <f t="shared" si="1"/>
        <v>0.21779023373431627</v>
      </c>
      <c r="Q23" s="5">
        <f t="shared" si="2"/>
        <v>1.4650882480708347</v>
      </c>
      <c r="R23" s="5"/>
      <c r="S23" s="5">
        <f t="shared" si="3"/>
        <v>-2.0259999999999998</v>
      </c>
      <c r="T23" s="5">
        <f t="shared" si="4"/>
        <v>-1.2002106552676086</v>
      </c>
      <c r="U23" s="5">
        <f t="shared" si="5"/>
        <v>-2.7336552548883724</v>
      </c>
      <c r="V23" s="5"/>
      <c r="W23" s="5">
        <f t="shared" si="6"/>
        <v>0.15822564594744515</v>
      </c>
      <c r="X23" s="5">
        <f t="shared" si="7"/>
        <v>0.17243057460216482</v>
      </c>
      <c r="Y23" s="5"/>
      <c r="Z23" s="5">
        <v>8.8119999999999994</v>
      </c>
      <c r="AA23" s="5">
        <v>1280.4663461538501</v>
      </c>
      <c r="AB23" s="5">
        <v>1666.5824444943601</v>
      </c>
      <c r="AC23" s="5">
        <v>8.2357912940001903</v>
      </c>
      <c r="AD23" s="5">
        <v>4.3576290218925902</v>
      </c>
    </row>
    <row r="24" spans="1:30">
      <c r="A24" s="5">
        <v>1410359731</v>
      </c>
      <c r="B24" s="5">
        <v>10.788</v>
      </c>
      <c r="C24" s="5">
        <v>12.911</v>
      </c>
      <c r="D24" s="5">
        <v>206.03314917127099</v>
      </c>
      <c r="E24" s="5">
        <v>27.552693799288601</v>
      </c>
      <c r="F24" s="5">
        <v>21.158334730793399</v>
      </c>
      <c r="G24" s="5">
        <v>0.55220704027195</v>
      </c>
      <c r="H24" s="5">
        <v>1.8786847593396001</v>
      </c>
      <c r="I24" s="5">
        <v>6.2732150604307493E-2</v>
      </c>
      <c r="J24" s="5">
        <v>181</v>
      </c>
      <c r="K24" s="5">
        <v>0</v>
      </c>
      <c r="L24" s="5">
        <v>182.896090820826</v>
      </c>
      <c r="M24" s="5">
        <v>3.25029097114514</v>
      </c>
      <c r="O24" s="5">
        <f t="shared" si="0"/>
        <v>2.1229999999999993</v>
      </c>
      <c r="P24" s="5">
        <f t="shared" si="1"/>
        <v>1.0511572483009433</v>
      </c>
      <c r="Q24" s="5">
        <f t="shared" si="2"/>
        <v>1.1804889423380356</v>
      </c>
      <c r="R24" s="5"/>
      <c r="S24" s="5">
        <f t="shared" si="3"/>
        <v>-1.9760000000000009</v>
      </c>
      <c r="T24" s="5">
        <f t="shared" si="4"/>
        <v>-1.9835776698342367</v>
      </c>
      <c r="U24" s="5">
        <f t="shared" si="5"/>
        <v>-2.3990559491555747</v>
      </c>
      <c r="V24" s="5"/>
      <c r="W24" s="5">
        <f t="shared" si="6"/>
        <v>0.12931259218147262</v>
      </c>
      <c r="X24" s="5">
        <f t="shared" si="7"/>
        <v>1.6290260160154002E-2</v>
      </c>
      <c r="Y24" s="5"/>
      <c r="Z24" s="5">
        <v>8.8119999999999994</v>
      </c>
      <c r="AA24" s="5">
        <v>1280.4663461538501</v>
      </c>
      <c r="AB24" s="5">
        <v>1666.5824444943601</v>
      </c>
      <c r="AC24" s="5">
        <v>8.2357912940001903</v>
      </c>
      <c r="AD24" s="5">
        <v>4.3576290218925902</v>
      </c>
    </row>
    <row r="25" spans="1:30">
      <c r="A25" s="5">
        <v>1410358367</v>
      </c>
      <c r="B25" s="5">
        <v>10.762</v>
      </c>
      <c r="C25" s="5">
        <v>12.881</v>
      </c>
      <c r="D25" s="5">
        <v>274.16500000000002</v>
      </c>
      <c r="E25" s="5">
        <v>27.2230506900862</v>
      </c>
      <c r="F25" s="5">
        <v>20.501166017406199</v>
      </c>
      <c r="G25" s="5">
        <v>0.50875860221576097</v>
      </c>
      <c r="H25" s="5">
        <v>2.1302813523316599</v>
      </c>
      <c r="I25" s="5">
        <v>6.4331240557232799E-2</v>
      </c>
      <c r="J25" s="5">
        <v>200</v>
      </c>
      <c r="K25" s="5">
        <v>0</v>
      </c>
      <c r="L25" s="5">
        <v>196.51960534817201</v>
      </c>
      <c r="M25" s="5">
        <v>3.41220927023419</v>
      </c>
      <c r="O25" s="5">
        <f t="shared" si="0"/>
        <v>2.1189999999999998</v>
      </c>
      <c r="P25" s="5">
        <f t="shared" si="1"/>
        <v>0.76696997048427651</v>
      </c>
      <c r="Q25" s="5">
        <f t="shared" si="2"/>
        <v>1.1284852917226846</v>
      </c>
      <c r="R25" s="5"/>
      <c r="S25" s="5">
        <f t="shared" si="3"/>
        <v>-1.9500000000000011</v>
      </c>
      <c r="T25" s="5">
        <f t="shared" si="4"/>
        <v>-1.673390392017569</v>
      </c>
      <c r="U25" s="5">
        <f t="shared" si="5"/>
        <v>-2.3210522985402244</v>
      </c>
      <c r="V25" s="5"/>
      <c r="W25" s="5">
        <f t="shared" si="6"/>
        <v>9.5824093888653872E-2</v>
      </c>
      <c r="X25" s="5">
        <f t="shared" si="7"/>
        <v>1.5854881239866891E-2</v>
      </c>
      <c r="Y25" s="5"/>
      <c r="Z25" s="5">
        <v>8.8119999999999994</v>
      </c>
      <c r="AA25" s="5">
        <v>1280.4663461538501</v>
      </c>
      <c r="AB25" s="5">
        <v>1666.5824444943601</v>
      </c>
      <c r="AC25" s="5">
        <v>8.2357912940001903</v>
      </c>
      <c r="AD25" s="5">
        <v>4.3576290218925902</v>
      </c>
    </row>
    <row r="26" spans="1:30">
      <c r="A26" s="5">
        <v>1410357307</v>
      </c>
      <c r="B26" s="5">
        <v>10.75</v>
      </c>
      <c r="C26" s="5">
        <v>12.814</v>
      </c>
      <c r="D26" s="5">
        <v>206.13065326633199</v>
      </c>
      <c r="E26" s="5">
        <v>7.2729082657441904</v>
      </c>
      <c r="F26" s="5">
        <v>25.0434530017185</v>
      </c>
      <c r="G26" s="5">
        <v>0.48932408893421903</v>
      </c>
      <c r="H26" s="5">
        <v>1.82275771045816</v>
      </c>
      <c r="I26" s="5">
        <v>2.74000286190192E-2</v>
      </c>
      <c r="J26" s="5">
        <v>199</v>
      </c>
      <c r="K26" s="5">
        <v>0</v>
      </c>
      <c r="L26" s="5">
        <v>231.24386853388501</v>
      </c>
      <c r="M26" s="5">
        <v>3.1135291284100801</v>
      </c>
      <c r="O26" s="5">
        <f t="shared" si="0"/>
        <v>2.0640000000000001</v>
      </c>
      <c r="P26" s="5">
        <f t="shared" si="1"/>
        <v>1.088643550943396</v>
      </c>
      <c r="Q26" s="5">
        <f t="shared" si="2"/>
        <v>0.96382443455018851</v>
      </c>
      <c r="R26" s="5"/>
      <c r="S26" s="5">
        <f t="shared" si="3"/>
        <v>-1.9380000000000006</v>
      </c>
      <c r="T26" s="5">
        <f t="shared" si="4"/>
        <v>-1.9830639724766881</v>
      </c>
      <c r="U26" s="5">
        <f t="shared" si="5"/>
        <v>-2.1443914413677274</v>
      </c>
      <c r="V26" s="5"/>
      <c r="W26" s="5">
        <f t="shared" si="6"/>
        <v>3.0686758299538486E-2</v>
      </c>
      <c r="X26" s="5">
        <f t="shared" si="7"/>
        <v>1.1685921944293742E-2</v>
      </c>
      <c r="Y26" s="5"/>
      <c r="Z26" s="5">
        <v>8.8119999999999994</v>
      </c>
      <c r="AA26" s="5">
        <v>1280.4663461538501</v>
      </c>
      <c r="AB26" s="5">
        <v>1666.5824444943601</v>
      </c>
      <c r="AC26" s="5">
        <v>8.2357912940001903</v>
      </c>
      <c r="AD26" s="5">
        <v>4.3576290218925902</v>
      </c>
    </row>
    <row r="27" spans="1:30">
      <c r="A27" s="5">
        <v>1400362843</v>
      </c>
      <c r="B27" s="5">
        <v>10.515000000000001</v>
      </c>
      <c r="C27" s="5">
        <v>11.045999999999999</v>
      </c>
      <c r="D27" s="5">
        <v>356.024038461538</v>
      </c>
      <c r="E27" s="5">
        <v>7.94261454026317</v>
      </c>
      <c r="F27" s="5">
        <v>53.049221239463101</v>
      </c>
      <c r="G27" s="5">
        <v>0.74412107569535402</v>
      </c>
      <c r="H27" s="5">
        <v>1.5876354553448999</v>
      </c>
      <c r="I27" s="5">
        <v>1.3769776239301999E-2</v>
      </c>
      <c r="J27" s="5">
        <v>208</v>
      </c>
      <c r="K27" s="5">
        <v>0</v>
      </c>
      <c r="L27" s="5">
        <v>447.12406251070598</v>
      </c>
      <c r="M27" s="5">
        <v>4.1170234339223297</v>
      </c>
      <c r="O27" s="5">
        <f t="shared" si="0"/>
        <v>0.53099999999999881</v>
      </c>
      <c r="P27" s="5">
        <f t="shared" si="1"/>
        <v>0.73030169454288885</v>
      </c>
      <c r="Q27" s="5">
        <f t="shared" si="2"/>
        <v>0.48292989357852179</v>
      </c>
      <c r="R27" s="5"/>
      <c r="S27" s="5">
        <f t="shared" si="3"/>
        <v>-1.7030000000000012</v>
      </c>
      <c r="T27" s="5">
        <f t="shared" si="4"/>
        <v>-1.3897221160761817</v>
      </c>
      <c r="U27" s="5">
        <f t="shared" si="5"/>
        <v>-1.4284969003960613</v>
      </c>
      <c r="V27" s="5"/>
      <c r="W27" s="5">
        <f t="shared" si="6"/>
        <v>1.6994731385788775E-2</v>
      </c>
      <c r="X27" s="5">
        <f t="shared" si="7"/>
        <v>7.1163030236209845E-3</v>
      </c>
      <c r="Y27" s="5"/>
      <c r="Z27" s="5">
        <v>8.8119999999999994</v>
      </c>
      <c r="AA27" s="5">
        <v>1280.4663461538501</v>
      </c>
      <c r="AB27" s="5">
        <v>1666.5824444943601</v>
      </c>
      <c r="AC27" s="5">
        <v>8.2357912940001903</v>
      </c>
      <c r="AD27" s="5">
        <v>4.3576290218925902</v>
      </c>
    </row>
    <row r="28" spans="1:30">
      <c r="A28" s="5">
        <v>1410358195</v>
      </c>
      <c r="B28" s="5">
        <v>10.513</v>
      </c>
      <c r="C28" s="5">
        <v>11.474</v>
      </c>
      <c r="D28" s="5">
        <v>320.42857142857099</v>
      </c>
      <c r="E28" s="5">
        <v>65.883615440621497</v>
      </c>
      <c r="F28" s="5">
        <v>10.531292285449201</v>
      </c>
      <c r="G28" s="5">
        <v>0.31239164011920401</v>
      </c>
      <c r="H28" s="5">
        <v>2.5962800214860202</v>
      </c>
      <c r="I28" s="5">
        <v>0.158855731987781</v>
      </c>
      <c r="J28" s="5">
        <v>112</v>
      </c>
      <c r="K28" s="5">
        <v>0</v>
      </c>
      <c r="L28" s="5">
        <v>101.252091330033</v>
      </c>
      <c r="M28" s="5">
        <v>3.1643717212585099</v>
      </c>
      <c r="O28" s="5">
        <f t="shared" si="0"/>
        <v>0.9610000000000003</v>
      </c>
      <c r="P28" s="5">
        <f t="shared" si="1"/>
        <v>0.84667191607822279</v>
      </c>
      <c r="Q28" s="5">
        <f t="shared" si="2"/>
        <v>2.0974899945125376</v>
      </c>
      <c r="R28" s="5"/>
      <c r="S28" s="5">
        <f t="shared" si="3"/>
        <v>-1.7010000000000005</v>
      </c>
      <c r="T28" s="5">
        <f t="shared" si="4"/>
        <v>-1.5040923376115158</v>
      </c>
      <c r="U28" s="5">
        <f t="shared" si="5"/>
        <v>-3.0410570013300751</v>
      </c>
      <c r="V28" s="5"/>
      <c r="W28" s="5">
        <f t="shared" si="6"/>
        <v>0.19605698778808045</v>
      </c>
      <c r="X28" s="5">
        <f t="shared" si="7"/>
        <v>3.0577259818207914E-2</v>
      </c>
      <c r="Y28" s="5"/>
      <c r="Z28" s="5">
        <v>8.8119999999999994</v>
      </c>
      <c r="AA28" s="5">
        <v>1280.4663461538501</v>
      </c>
      <c r="AB28" s="5">
        <v>1666.5824444943601</v>
      </c>
      <c r="AC28" s="5">
        <v>8.2357912940001903</v>
      </c>
      <c r="AD28" s="5">
        <v>4.3576290218925902</v>
      </c>
    </row>
    <row r="29" spans="1:30">
      <c r="A29" s="5">
        <v>1410359201</v>
      </c>
      <c r="B29" s="5">
        <v>10.409000000000001</v>
      </c>
      <c r="C29" s="5">
        <v>12.092000000000001</v>
      </c>
      <c r="D29" s="5">
        <v>633.53773584905696</v>
      </c>
      <c r="E29" s="5">
        <v>98.851423776545104</v>
      </c>
      <c r="F29" s="5">
        <v>10.8482591866933</v>
      </c>
      <c r="G29" s="5">
        <v>0.36674615667066102</v>
      </c>
      <c r="H29" s="5">
        <v>2.6020905534567702</v>
      </c>
      <c r="I29" s="5">
        <v>0.139435169979998</v>
      </c>
      <c r="J29" s="5">
        <v>106</v>
      </c>
      <c r="K29" s="5">
        <v>0</v>
      </c>
      <c r="L29" s="5">
        <v>103.676949841951</v>
      </c>
      <c r="M29" s="5">
        <v>3.6134894587406898</v>
      </c>
      <c r="O29" s="5">
        <f t="shared" si="0"/>
        <v>1.6829999999999998</v>
      </c>
      <c r="P29" s="5">
        <f t="shared" si="1"/>
        <v>0.21056877956410691</v>
      </c>
      <c r="Q29" s="5">
        <f t="shared" si="2"/>
        <v>2.1757944703864229</v>
      </c>
      <c r="R29" s="5"/>
      <c r="S29" s="5">
        <f t="shared" si="3"/>
        <v>-1.5970000000000013</v>
      </c>
      <c r="T29" s="5">
        <f t="shared" si="4"/>
        <v>-0.76398920109740087</v>
      </c>
      <c r="U29" s="5">
        <f t="shared" si="5"/>
        <v>-3.0153614772039616</v>
      </c>
      <c r="V29" s="5"/>
      <c r="W29" s="5">
        <f t="shared" si="6"/>
        <v>0.15046259778549231</v>
      </c>
      <c r="X29" s="5">
        <f t="shared" si="7"/>
        <v>3.4361849327100291E-2</v>
      </c>
      <c r="Y29" s="5"/>
      <c r="Z29" s="5">
        <v>8.8119999999999994</v>
      </c>
      <c r="AA29" s="5">
        <v>1280.4663461538501</v>
      </c>
      <c r="AB29" s="5">
        <v>1666.5824444943601</v>
      </c>
      <c r="AC29" s="5">
        <v>8.2357912940001903</v>
      </c>
      <c r="AD29" s="5">
        <v>4.3576290218925902</v>
      </c>
    </row>
    <row r="30" spans="1:30">
      <c r="A30" s="5">
        <v>1410359043</v>
      </c>
      <c r="B30" s="5">
        <v>10.404</v>
      </c>
      <c r="C30" s="5">
        <v>12.026</v>
      </c>
      <c r="D30" s="5">
        <v>339.163461538462</v>
      </c>
      <c r="E30" s="5">
        <v>8.2157377040820094</v>
      </c>
      <c r="F30" s="5">
        <v>57.354867276279698</v>
      </c>
      <c r="G30" s="5">
        <v>0.49611659106306699</v>
      </c>
      <c r="H30" s="5">
        <v>1.4329240453602901</v>
      </c>
      <c r="I30" s="5">
        <v>4.8454458803336197E-3</v>
      </c>
      <c r="J30" s="5">
        <v>208</v>
      </c>
      <c r="K30" s="5">
        <v>0</v>
      </c>
      <c r="L30" s="5">
        <v>433.64558462487702</v>
      </c>
      <c r="M30" s="5">
        <v>3.46739950787016</v>
      </c>
      <c r="O30" s="5">
        <f t="shared" si="0"/>
        <v>1.6219999999999999</v>
      </c>
      <c r="P30" s="5">
        <f t="shared" si="1"/>
        <v>0.89397735232188413</v>
      </c>
      <c r="Q30" s="5">
        <f t="shared" si="2"/>
        <v>0.62716267808334436</v>
      </c>
      <c r="R30" s="5"/>
      <c r="S30" s="5">
        <f t="shared" si="3"/>
        <v>-1.5920000000000005</v>
      </c>
      <c r="T30" s="5">
        <f t="shared" si="4"/>
        <v>-1.4423977738551774</v>
      </c>
      <c r="U30" s="5">
        <f t="shared" si="5"/>
        <v>-1.4617296849008821</v>
      </c>
      <c r="V30" s="5"/>
      <c r="W30" s="5">
        <f t="shared" si="6"/>
        <v>1.9025926056376097E-2</v>
      </c>
      <c r="X30" s="5">
        <f t="shared" si="7"/>
        <v>5.8117659712182412E-3</v>
      </c>
      <c r="Y30" s="5"/>
      <c r="Z30" s="5">
        <v>8.8119999999999994</v>
      </c>
      <c r="AA30" s="5">
        <v>1280.4663461538501</v>
      </c>
      <c r="AB30" s="5">
        <v>1666.5824444943601</v>
      </c>
      <c r="AC30" s="5">
        <v>8.2357912940001903</v>
      </c>
      <c r="AD30" s="5">
        <v>4.3576290218925902</v>
      </c>
    </row>
    <row r="31" spans="1:30">
      <c r="A31" s="5">
        <v>1410358977</v>
      </c>
      <c r="B31" s="5">
        <v>10.38</v>
      </c>
      <c r="C31" s="5">
        <v>10.976000000000001</v>
      </c>
      <c r="D31" s="5">
        <v>526.03365384615404</v>
      </c>
      <c r="E31" s="5">
        <v>8.4926421943345805</v>
      </c>
      <c r="F31" s="5">
        <v>78.968632341384307</v>
      </c>
      <c r="G31" s="5">
        <v>0.61383220376718595</v>
      </c>
      <c r="H31" s="5">
        <v>1.4934750942030901</v>
      </c>
      <c r="I31" s="5">
        <v>5.6648805384343498E-3</v>
      </c>
      <c r="J31" s="5">
        <v>208</v>
      </c>
      <c r="K31" s="5">
        <v>0</v>
      </c>
      <c r="L31" s="5">
        <v>642.08474939306598</v>
      </c>
      <c r="M31" s="5">
        <v>3.1407772279852799</v>
      </c>
      <c r="O31" s="5">
        <f t="shared" si="0"/>
        <v>0.59600000000000009</v>
      </c>
      <c r="P31" s="5">
        <f t="shared" si="1"/>
        <v>0.44146617567963009</v>
      </c>
      <c r="Q31" s="5">
        <f t="shared" si="2"/>
        <v>0.22501911298750876</v>
      </c>
      <c r="R31" s="5"/>
      <c r="S31" s="5">
        <f t="shared" si="3"/>
        <v>-1.5680000000000014</v>
      </c>
      <c r="T31" s="5">
        <f t="shared" si="4"/>
        <v>-0.96588659721292325</v>
      </c>
      <c r="U31" s="5">
        <f t="shared" si="5"/>
        <v>-1.0355861198050482</v>
      </c>
      <c r="V31" s="5"/>
      <c r="W31" s="5">
        <f t="shared" si="6"/>
        <v>1.0427913115983456E-2</v>
      </c>
      <c r="X31" s="5">
        <f t="shared" si="7"/>
        <v>2.4627850334750789E-3</v>
      </c>
      <c r="Y31" s="5"/>
      <c r="Z31" s="5">
        <v>8.8119999999999994</v>
      </c>
      <c r="AA31" s="5">
        <v>1280.4663461538501</v>
      </c>
      <c r="AB31" s="5">
        <v>1666.5824444943601</v>
      </c>
      <c r="AC31" s="5">
        <v>8.2357912940001903</v>
      </c>
      <c r="AD31" s="5">
        <v>4.3576290218925902</v>
      </c>
    </row>
    <row r="32" spans="1:30">
      <c r="A32" s="5">
        <v>1410358986</v>
      </c>
      <c r="B32" s="5">
        <v>10.285</v>
      </c>
      <c r="C32" s="5">
        <v>12.738</v>
      </c>
      <c r="D32" s="5">
        <v>185.13368983957201</v>
      </c>
      <c r="E32" s="5">
        <v>7.5936236681777798</v>
      </c>
      <c r="F32" s="5">
        <v>27.058622922535399</v>
      </c>
      <c r="G32" s="5">
        <v>0.49367191702473401</v>
      </c>
      <c r="H32" s="5">
        <v>1.7024768232890499</v>
      </c>
      <c r="I32" s="5">
        <v>1.87067621928045E-2</v>
      </c>
      <c r="J32" s="5">
        <v>187</v>
      </c>
      <c r="K32" s="5">
        <v>0</v>
      </c>
      <c r="L32" s="5">
        <v>241.78176092474999</v>
      </c>
      <c r="M32" s="5">
        <v>3.31509179105137</v>
      </c>
      <c r="O32" s="5">
        <f t="shared" si="0"/>
        <v>2.4529999999999994</v>
      </c>
      <c r="P32" s="5">
        <f t="shared" si="1"/>
        <v>1.6702863574928104</v>
      </c>
      <c r="Q32" s="5">
        <f t="shared" si="2"/>
        <v>1.3804411593136159</v>
      </c>
      <c r="R32" s="5"/>
      <c r="S32" s="5">
        <f t="shared" si="3"/>
        <v>-1.4730000000000008</v>
      </c>
      <c r="T32" s="5">
        <f t="shared" si="4"/>
        <v>-2.0997067790261026</v>
      </c>
      <c r="U32" s="5">
        <f t="shared" si="5"/>
        <v>-2.096008166131154</v>
      </c>
      <c r="V32" s="5"/>
      <c r="W32" s="5">
        <f t="shared" si="6"/>
        <v>3.6683576086012248E-2</v>
      </c>
      <c r="X32" s="5">
        <f t="shared" si="7"/>
        <v>1.1950315771513953E-2</v>
      </c>
      <c r="Y32" s="5"/>
      <c r="Z32" s="5">
        <v>8.8119999999999994</v>
      </c>
      <c r="AA32" s="5">
        <v>1280.4663461538501</v>
      </c>
      <c r="AB32" s="5">
        <v>1666.5824444943601</v>
      </c>
      <c r="AC32" s="5">
        <v>8.2357912940001903</v>
      </c>
      <c r="AD32" s="5">
        <v>4.3576290218925902</v>
      </c>
    </row>
    <row r="33" spans="1:30">
      <c r="A33" s="5">
        <v>1410359088</v>
      </c>
      <c r="B33" s="5">
        <v>10.089</v>
      </c>
      <c r="C33" s="5">
        <v>10.35</v>
      </c>
      <c r="D33" s="5">
        <v>717.31730769230796</v>
      </c>
      <c r="E33" s="5">
        <v>8.8687903542032203</v>
      </c>
      <c r="F33" s="5">
        <v>125.75558643642501</v>
      </c>
      <c r="G33" s="5">
        <v>0.60638423008416598</v>
      </c>
      <c r="H33" s="5">
        <v>1.4091586936045699</v>
      </c>
      <c r="I33" s="5">
        <v>1.9584832632201601E-3</v>
      </c>
      <c r="J33" s="5">
        <v>208</v>
      </c>
      <c r="K33" s="5">
        <v>0</v>
      </c>
      <c r="L33" s="5">
        <v>943.671816383036</v>
      </c>
      <c r="M33" s="5">
        <v>3.4180946825745302</v>
      </c>
      <c r="O33" s="5">
        <f t="shared" si="0"/>
        <v>0.26099999999999923</v>
      </c>
      <c r="P33" s="5">
        <f t="shared" si="1"/>
        <v>0.39572172555820284</v>
      </c>
      <c r="Q33" s="5">
        <f t="shared" si="2"/>
        <v>9.7947538393549749E-2</v>
      </c>
      <c r="R33" s="5"/>
      <c r="S33" s="5">
        <f t="shared" si="3"/>
        <v>-1.277000000000001</v>
      </c>
      <c r="T33" s="5">
        <f t="shared" si="4"/>
        <v>-0.62914214709149552</v>
      </c>
      <c r="U33" s="5">
        <f t="shared" si="5"/>
        <v>-0.61751454521108928</v>
      </c>
      <c r="V33" s="5"/>
      <c r="W33" s="5">
        <f t="shared" si="6"/>
        <v>6.3806015230316593E-3</v>
      </c>
      <c r="X33" s="5">
        <f t="shared" si="7"/>
        <v>1.0903842690850318E-3</v>
      </c>
      <c r="Y33" s="5"/>
      <c r="Z33" s="5">
        <v>8.8119999999999994</v>
      </c>
      <c r="AA33" s="5">
        <v>1280.4663461538501</v>
      </c>
      <c r="AB33" s="5">
        <v>1666.5824444943601</v>
      </c>
      <c r="AC33" s="5">
        <v>8.2357912940001903</v>
      </c>
      <c r="AD33" s="5">
        <v>4.3576290218925902</v>
      </c>
    </row>
    <row r="34" spans="1:30">
      <c r="A34" s="5">
        <v>1410358391</v>
      </c>
      <c r="B34" s="5">
        <v>10.087</v>
      </c>
      <c r="C34" s="5">
        <v>12.736000000000001</v>
      </c>
      <c r="D34" s="5">
        <v>244.30541871921201</v>
      </c>
      <c r="E34" s="5">
        <v>7.5435321105333504</v>
      </c>
      <c r="F34" s="5">
        <v>39.031117917581703</v>
      </c>
      <c r="G34" s="5">
        <v>0.54044497683687698</v>
      </c>
      <c r="H34" s="5">
        <v>1.5447861334506301</v>
      </c>
      <c r="I34" s="5">
        <v>1.07232490053462E-2</v>
      </c>
      <c r="J34" s="5">
        <v>203</v>
      </c>
      <c r="K34" s="5">
        <v>0</v>
      </c>
      <c r="L34" s="5">
        <v>320.94105749875501</v>
      </c>
      <c r="M34" s="5">
        <v>3.0489488831944498</v>
      </c>
      <c r="O34" s="5">
        <f t="shared" si="0"/>
        <v>2.6490000000000009</v>
      </c>
      <c r="P34" s="5">
        <f t="shared" si="1"/>
        <v>1.5671672505590992</v>
      </c>
      <c r="Q34" s="5">
        <f t="shared" si="2"/>
        <v>1.2709368018035256</v>
      </c>
      <c r="R34" s="5"/>
      <c r="S34" s="5">
        <f t="shared" si="3"/>
        <v>-1.2750000000000004</v>
      </c>
      <c r="T34" s="5">
        <f t="shared" si="4"/>
        <v>-1.7985876720923921</v>
      </c>
      <c r="U34" s="5">
        <f t="shared" si="5"/>
        <v>-1.7885038086210634</v>
      </c>
      <c r="V34" s="5"/>
      <c r="W34" s="5">
        <f t="shared" si="6"/>
        <v>2.605666494440384E-2</v>
      </c>
      <c r="X34" s="5">
        <f t="shared" si="7"/>
        <v>7.4306579699503494E-3</v>
      </c>
      <c r="Y34" s="5"/>
      <c r="Z34" s="5">
        <v>8.8119999999999994</v>
      </c>
      <c r="AA34" s="5">
        <v>1280.4663461538501</v>
      </c>
      <c r="AB34" s="5">
        <v>1666.5824444943601</v>
      </c>
      <c r="AC34" s="5">
        <v>8.2357912940001903</v>
      </c>
      <c r="AD34" s="5">
        <v>4.3576290218925902</v>
      </c>
    </row>
    <row r="35" spans="1:30">
      <c r="A35" s="5">
        <v>1400363058</v>
      </c>
      <c r="B35" s="5">
        <v>10.074999999999999</v>
      </c>
      <c r="C35" s="5">
        <v>12.627000000000001</v>
      </c>
      <c r="D35" s="5">
        <v>300.456730769231</v>
      </c>
      <c r="E35" s="5">
        <v>7.7364323560348902</v>
      </c>
      <c r="F35" s="5">
        <v>42.128893806152497</v>
      </c>
      <c r="G35" s="5">
        <v>0.54793090917994403</v>
      </c>
      <c r="H35" s="5">
        <v>1.5350211085419301</v>
      </c>
      <c r="I35" s="5">
        <v>1.1209078517133901E-2</v>
      </c>
      <c r="J35" s="5">
        <v>208</v>
      </c>
      <c r="K35" s="5">
        <v>0</v>
      </c>
      <c r="L35" s="5">
        <v>343.57042603717599</v>
      </c>
      <c r="M35" s="5">
        <v>3.21716138531592</v>
      </c>
      <c r="O35" s="5">
        <f t="shared" si="0"/>
        <v>2.5520000000000014</v>
      </c>
      <c r="P35" s="5">
        <f t="shared" si="1"/>
        <v>1.354545156417637</v>
      </c>
      <c r="Q35" s="5">
        <f t="shared" si="2"/>
        <v>1.2089605664212062</v>
      </c>
      <c r="R35" s="5"/>
      <c r="S35" s="5">
        <f t="shared" si="3"/>
        <v>-1.2629999999999999</v>
      </c>
      <c r="T35" s="5">
        <f t="shared" si="4"/>
        <v>-1.5739655779509285</v>
      </c>
      <c r="U35" s="5">
        <f t="shared" si="5"/>
        <v>-1.7145275732387444</v>
      </c>
      <c r="V35" s="5"/>
      <c r="W35" s="5">
        <f t="shared" si="6"/>
        <v>2.0641706387685144E-2</v>
      </c>
      <c r="X35" s="5">
        <f t="shared" si="7"/>
        <v>7.2842474986498651E-3</v>
      </c>
      <c r="Y35" s="5"/>
      <c r="Z35" s="5">
        <v>8.8119999999999994</v>
      </c>
      <c r="AA35" s="5">
        <v>1280.4663461538501</v>
      </c>
      <c r="AB35" s="5">
        <v>1666.5824444943601</v>
      </c>
      <c r="AC35" s="5">
        <v>8.2357912940001903</v>
      </c>
      <c r="AD35" s="5">
        <v>4.3576290218925902</v>
      </c>
    </row>
    <row r="36" spans="1:30">
      <c r="A36" s="5">
        <v>1410358613</v>
      </c>
      <c r="B36" s="5">
        <v>10.038</v>
      </c>
      <c r="C36" s="5">
        <v>10.696</v>
      </c>
      <c r="D36" s="5">
        <v>625.59615384615404</v>
      </c>
      <c r="E36" s="5">
        <v>7.3174657520504001</v>
      </c>
      <c r="F36" s="5">
        <v>105.757418982952</v>
      </c>
      <c r="G36" s="5">
        <v>0.53910999524650505</v>
      </c>
      <c r="H36" s="5">
        <v>1.4134709200309601</v>
      </c>
      <c r="I36" s="5">
        <v>2.5811813119908599E-3</v>
      </c>
      <c r="J36" s="5">
        <v>208</v>
      </c>
      <c r="K36" s="5">
        <v>0</v>
      </c>
      <c r="L36" s="5">
        <v>798.10032862458002</v>
      </c>
      <c r="M36" s="5">
        <v>2.7525311460454001</v>
      </c>
      <c r="O36" s="5">
        <f t="shared" si="0"/>
        <v>0.65799999999999947</v>
      </c>
      <c r="P36" s="5">
        <f t="shared" si="1"/>
        <v>0.59526482493656285</v>
      </c>
      <c r="Q36" s="5">
        <f t="shared" si="2"/>
        <v>0.33085627591764855</v>
      </c>
      <c r="R36" s="5"/>
      <c r="S36" s="5">
        <f t="shared" si="3"/>
        <v>-1.2260000000000009</v>
      </c>
      <c r="T36" s="5">
        <f t="shared" si="4"/>
        <v>-0.77768524646985537</v>
      </c>
      <c r="U36" s="5">
        <f t="shared" si="5"/>
        <v>-0.79942328273518781</v>
      </c>
      <c r="V36" s="5"/>
      <c r="W36" s="5">
        <f t="shared" si="6"/>
        <v>5.6649776402522001E-3</v>
      </c>
      <c r="X36" s="5">
        <f t="shared" si="7"/>
        <v>9.0292292785865147E-4</v>
      </c>
      <c r="Y36" s="5"/>
      <c r="Z36" s="5">
        <v>8.8119999999999994</v>
      </c>
      <c r="AA36" s="5">
        <v>1280.4663461538501</v>
      </c>
      <c r="AB36" s="5">
        <v>1666.5824444943601</v>
      </c>
      <c r="AC36" s="5">
        <v>8.2357912940001903</v>
      </c>
      <c r="AD36" s="5">
        <v>4.3576290218925902</v>
      </c>
    </row>
    <row r="37" spans="1:30">
      <c r="A37" s="5">
        <v>1410359234</v>
      </c>
      <c r="B37" s="5">
        <v>10.013</v>
      </c>
      <c r="C37" s="5">
        <v>11.644</v>
      </c>
      <c r="D37" s="5">
        <v>381.413461538462</v>
      </c>
      <c r="E37" s="5">
        <v>9.4645066999062593</v>
      </c>
      <c r="F37" s="5">
        <v>64.389737295293003</v>
      </c>
      <c r="G37" s="5">
        <v>0.71013802763440603</v>
      </c>
      <c r="H37" s="5">
        <v>1.4443843507255201</v>
      </c>
      <c r="I37" s="5">
        <v>5.5260235710119501E-3</v>
      </c>
      <c r="J37" s="5">
        <v>208</v>
      </c>
      <c r="K37" s="5">
        <v>0</v>
      </c>
      <c r="L37" s="5">
        <v>493.62903088111398</v>
      </c>
      <c r="M37" s="5">
        <v>3.61350952766773</v>
      </c>
      <c r="O37" s="5">
        <f t="shared" si="0"/>
        <v>1.6310000000000002</v>
      </c>
      <c r="P37" s="5">
        <f t="shared" si="1"/>
        <v>1.1575099577694603</v>
      </c>
      <c r="Q37" s="5">
        <f t="shared" si="2"/>
        <v>0.87749826718621904</v>
      </c>
      <c r="R37" s="5"/>
      <c r="S37" s="5">
        <f t="shared" si="3"/>
        <v>-1.2010000000000005</v>
      </c>
      <c r="T37" s="5">
        <f t="shared" si="4"/>
        <v>-1.3149303793027523</v>
      </c>
      <c r="U37" s="5">
        <f t="shared" si="5"/>
        <v>-1.3210652740037576</v>
      </c>
      <c r="V37" s="5"/>
      <c r="W37" s="5">
        <f t="shared" si="6"/>
        <v>1.9651987690566308E-2</v>
      </c>
      <c r="X37" s="5">
        <f t="shared" si="7"/>
        <v>5.0837788322903865E-3</v>
      </c>
      <c r="Y37" s="5"/>
      <c r="Z37" s="5">
        <v>8.8119999999999994</v>
      </c>
      <c r="AA37" s="5">
        <v>1280.4663461538501</v>
      </c>
      <c r="AB37" s="5">
        <v>1666.5824444943601</v>
      </c>
      <c r="AC37" s="5">
        <v>8.2357912940001903</v>
      </c>
      <c r="AD37" s="5">
        <v>4.3576290218925902</v>
      </c>
    </row>
    <row r="38" spans="1:30">
      <c r="A38" s="5">
        <v>1410357617</v>
      </c>
      <c r="B38" s="5">
        <v>9.9920000000000009</v>
      </c>
      <c r="C38" s="5">
        <v>12.124000000000001</v>
      </c>
      <c r="D38" s="5">
        <v>248.39024390243901</v>
      </c>
      <c r="E38" s="5">
        <v>6.7226109989626996</v>
      </c>
      <c r="F38" s="5">
        <v>35.2846967679898</v>
      </c>
      <c r="G38" s="5">
        <v>0.46475781354310702</v>
      </c>
      <c r="H38" s="5">
        <v>1.6592600151069701</v>
      </c>
      <c r="I38" s="5">
        <v>1.21157963235787E-2</v>
      </c>
      <c r="J38" s="5">
        <v>205</v>
      </c>
      <c r="K38" s="5">
        <v>0</v>
      </c>
      <c r="L38" s="5">
        <v>314.95590246519498</v>
      </c>
      <c r="M38" s="5">
        <v>3.2967079195255402</v>
      </c>
      <c r="O38" s="5">
        <f t="shared" si="0"/>
        <v>2.1319999999999997</v>
      </c>
      <c r="P38" s="5">
        <f t="shared" si="1"/>
        <v>1.6441636651853395</v>
      </c>
      <c r="Q38" s="5">
        <f t="shared" si="2"/>
        <v>1.3863756207376934</v>
      </c>
      <c r="R38" s="5"/>
      <c r="S38" s="5">
        <f t="shared" si="3"/>
        <v>-1.1800000000000015</v>
      </c>
      <c r="T38" s="5">
        <f t="shared" si="4"/>
        <v>-1.7805840867186331</v>
      </c>
      <c r="U38" s="5">
        <f t="shared" si="5"/>
        <v>-1.8089426275552327</v>
      </c>
      <c r="V38" s="5"/>
      <c r="W38" s="5">
        <f t="shared" si="6"/>
        <v>2.2033571762525295E-2</v>
      </c>
      <c r="X38" s="5">
        <f t="shared" si="7"/>
        <v>8.4703772157614932E-3</v>
      </c>
      <c r="Y38" s="5"/>
      <c r="Z38" s="5">
        <v>8.8119999999999994</v>
      </c>
      <c r="AA38" s="5">
        <v>1280.4663461538501</v>
      </c>
      <c r="AB38" s="5">
        <v>1666.5824444943601</v>
      </c>
      <c r="AC38" s="5">
        <v>8.2357912940001903</v>
      </c>
      <c r="AD38" s="5">
        <v>4.3576290218925902</v>
      </c>
    </row>
    <row r="39" spans="1:30">
      <c r="A39" s="5">
        <v>1410359039</v>
      </c>
      <c r="B39" s="5">
        <v>9.9160000000000004</v>
      </c>
      <c r="C39" s="5">
        <v>11.473000000000001</v>
      </c>
      <c r="D39" s="5">
        <v>472.413461538462</v>
      </c>
      <c r="E39" s="5">
        <v>8.9304957687757103</v>
      </c>
      <c r="F39" s="5">
        <v>76.017348724725593</v>
      </c>
      <c r="G39" s="5">
        <v>0.748451395631476</v>
      </c>
      <c r="H39" s="5">
        <v>1.46483966514218</v>
      </c>
      <c r="I39" s="5">
        <v>5.9971709515720499E-3</v>
      </c>
      <c r="J39" s="5">
        <v>208</v>
      </c>
      <c r="K39" s="5">
        <v>0</v>
      </c>
      <c r="L39" s="5">
        <v>600.27625451765698</v>
      </c>
      <c r="M39" s="5">
        <v>4.74313708763873</v>
      </c>
      <c r="O39" s="5">
        <f t="shared" si="0"/>
        <v>1.5570000000000004</v>
      </c>
      <c r="P39" s="5">
        <f t="shared" si="1"/>
        <v>1.0221943388837333</v>
      </c>
      <c r="Q39" s="5">
        <f t="shared" si="2"/>
        <v>0.76212208986917851</v>
      </c>
      <c r="R39" s="5"/>
      <c r="S39" s="5">
        <f t="shared" si="3"/>
        <v>-1.104000000000001</v>
      </c>
      <c r="T39" s="5">
        <f t="shared" si="4"/>
        <v>-1.0826147604170262</v>
      </c>
      <c r="U39" s="5">
        <f t="shared" si="5"/>
        <v>-1.1086890966867178</v>
      </c>
      <c r="V39" s="5"/>
      <c r="W39" s="5">
        <f t="shared" si="6"/>
        <v>1.3372198667458202E-2</v>
      </c>
      <c r="X39" s="5">
        <f t="shared" si="7"/>
        <v>5.7101463771518368E-3</v>
      </c>
      <c r="Y39" s="5"/>
      <c r="Z39" s="5">
        <v>8.8119999999999994</v>
      </c>
      <c r="AA39" s="5">
        <v>1280.4663461538501</v>
      </c>
      <c r="AB39" s="5">
        <v>1666.5824444943601</v>
      </c>
      <c r="AC39" s="5">
        <v>8.2357912940001903</v>
      </c>
      <c r="AD39" s="5">
        <v>4.3576290218925902</v>
      </c>
    </row>
    <row r="40" spans="1:30">
      <c r="A40" s="5">
        <v>1410358982</v>
      </c>
      <c r="B40" s="5">
        <v>9.9</v>
      </c>
      <c r="C40" s="5">
        <v>10.385</v>
      </c>
      <c r="D40" s="5">
        <v>830.913461538462</v>
      </c>
      <c r="E40" s="5">
        <v>6.7818195236868801</v>
      </c>
      <c r="F40" s="5">
        <v>137.61250741116601</v>
      </c>
      <c r="G40" s="5">
        <v>0.98917834035390595</v>
      </c>
      <c r="H40" s="5">
        <v>1.4750964854663899</v>
      </c>
      <c r="I40" s="5">
        <v>5.6538797479825003E-3</v>
      </c>
      <c r="J40" s="5">
        <v>208</v>
      </c>
      <c r="K40" s="5">
        <v>0</v>
      </c>
      <c r="L40" s="5">
        <v>1101.88623366099</v>
      </c>
      <c r="M40" s="5">
        <v>4.0305671501317404</v>
      </c>
      <c r="O40" s="5">
        <f t="shared" si="0"/>
        <v>0.48499999999999943</v>
      </c>
      <c r="P40" s="5">
        <f t="shared" si="1"/>
        <v>0.42511051254142895</v>
      </c>
      <c r="Q40" s="5">
        <f t="shared" si="2"/>
        <v>0.11865810682262357</v>
      </c>
      <c r="R40" s="5"/>
      <c r="S40" s="5">
        <f t="shared" si="3"/>
        <v>-1.088000000000001</v>
      </c>
      <c r="T40" s="5">
        <f t="shared" si="4"/>
        <v>-0.46953093407472224</v>
      </c>
      <c r="U40" s="5">
        <f t="shared" si="5"/>
        <v>-0.44922511364016182</v>
      </c>
      <c r="V40" s="5"/>
      <c r="W40" s="5">
        <f t="shared" si="6"/>
        <v>1.8647343815494932E-3</v>
      </c>
      <c r="X40" s="5">
        <f t="shared" si="7"/>
        <v>1.1290664904066161E-3</v>
      </c>
      <c r="Y40" s="5"/>
      <c r="Z40" s="5">
        <v>8.8119999999999994</v>
      </c>
      <c r="AA40" s="5">
        <v>1280.4663461538501</v>
      </c>
      <c r="AB40" s="5">
        <v>1666.5824444943601</v>
      </c>
      <c r="AC40" s="5">
        <v>8.2357912940001903</v>
      </c>
      <c r="AD40" s="5">
        <v>4.3576290218925902</v>
      </c>
    </row>
    <row r="41" spans="1:30">
      <c r="A41" s="5">
        <v>1410358256</v>
      </c>
      <c r="B41" s="5">
        <v>9.8859999999999992</v>
      </c>
      <c r="C41" s="5">
        <v>11.54</v>
      </c>
      <c r="D41" s="5">
        <v>356.40865384615398</v>
      </c>
      <c r="E41" s="5">
        <v>8.0080861622283006</v>
      </c>
      <c r="F41" s="5">
        <v>50.249917545742797</v>
      </c>
      <c r="G41" s="5">
        <v>0.61923695780608601</v>
      </c>
      <c r="H41" s="5">
        <v>1.6138594238938999</v>
      </c>
      <c r="I41" s="5">
        <v>1.12912097307564E-2</v>
      </c>
      <c r="J41" s="5">
        <v>208</v>
      </c>
      <c r="K41" s="5">
        <v>0</v>
      </c>
      <c r="L41" s="5">
        <v>438.13301816851401</v>
      </c>
      <c r="M41" s="5">
        <v>4.6796417914194199</v>
      </c>
      <c r="O41" s="5">
        <f t="shared" si="0"/>
        <v>1.6539999999999999</v>
      </c>
      <c r="P41" s="5">
        <f t="shared" si="1"/>
        <v>1.358129398849381</v>
      </c>
      <c r="Q41" s="5">
        <f t="shared" si="2"/>
        <v>1.1339850417404183</v>
      </c>
      <c r="R41" s="5"/>
      <c r="S41" s="5">
        <f t="shared" si="3"/>
        <v>-1.0739999999999998</v>
      </c>
      <c r="T41" s="5">
        <f t="shared" si="4"/>
        <v>-1.3885498203826727</v>
      </c>
      <c r="U41" s="5">
        <f t="shared" si="5"/>
        <v>-1.4505520485579559</v>
      </c>
      <c r="V41" s="5"/>
      <c r="W41" s="5">
        <f t="shared" si="6"/>
        <v>1.7164245033962633E-2</v>
      </c>
      <c r="X41" s="5">
        <f t="shared" si="7"/>
        <v>8.6999339234421491E-3</v>
      </c>
      <c r="Y41" s="5"/>
      <c r="Z41" s="5">
        <v>8.8119999999999994</v>
      </c>
      <c r="AA41" s="5">
        <v>1280.4663461538501</v>
      </c>
      <c r="AB41" s="5">
        <v>1666.5824444943601</v>
      </c>
      <c r="AC41" s="5">
        <v>8.2357912940001903</v>
      </c>
      <c r="AD41" s="5">
        <v>4.3576290218925902</v>
      </c>
    </row>
    <row r="42" spans="1:30">
      <c r="A42" s="5">
        <v>1400363064</v>
      </c>
      <c r="B42" s="5">
        <v>9.8539999999999992</v>
      </c>
      <c r="C42" s="5">
        <v>10.726000000000001</v>
      </c>
      <c r="D42" s="5">
        <v>425.50480769230802</v>
      </c>
      <c r="E42" s="5">
        <v>7.35772974626365</v>
      </c>
      <c r="F42" s="5">
        <v>56.525574577568598</v>
      </c>
      <c r="G42" s="5">
        <v>0.47699326434212203</v>
      </c>
      <c r="H42" s="5">
        <v>1.5878506601022699</v>
      </c>
      <c r="I42" s="5">
        <v>7.8558153889554706E-3</v>
      </c>
      <c r="J42" s="5">
        <v>208</v>
      </c>
      <c r="K42" s="5">
        <v>0</v>
      </c>
      <c r="L42" s="5">
        <v>488.372969519408</v>
      </c>
      <c r="M42" s="5">
        <v>2.8337246630664201</v>
      </c>
      <c r="O42" s="5">
        <f t="shared" si="0"/>
        <v>0.87200000000000166</v>
      </c>
      <c r="P42" s="5">
        <f t="shared" si="1"/>
        <v>1.1977388213665536</v>
      </c>
      <c r="Q42" s="5">
        <f t="shared" si="2"/>
        <v>1.0481209535123437</v>
      </c>
      <c r="R42" s="5"/>
      <c r="S42" s="5">
        <f t="shared" si="3"/>
        <v>-1.0419999999999998</v>
      </c>
      <c r="T42" s="5">
        <f t="shared" si="4"/>
        <v>-1.196159242899846</v>
      </c>
      <c r="U42" s="5">
        <f t="shared" si="5"/>
        <v>-1.3326879603298813</v>
      </c>
      <c r="V42" s="5"/>
      <c r="W42" s="5">
        <f t="shared" si="6"/>
        <v>1.1652873167434796E-2</v>
      </c>
      <c r="X42" s="5">
        <f t="shared" si="7"/>
        <v>3.4464655548662737E-3</v>
      </c>
      <c r="Y42" s="5"/>
      <c r="Z42" s="5">
        <v>8.8119999999999994</v>
      </c>
      <c r="AA42" s="5">
        <v>1280.4663461538501</v>
      </c>
      <c r="AB42" s="5">
        <v>1666.5824444943601</v>
      </c>
      <c r="AC42" s="5">
        <v>8.2357912940001903</v>
      </c>
      <c r="AD42" s="5">
        <v>4.3576290218925902</v>
      </c>
    </row>
    <row r="43" spans="1:30">
      <c r="A43" s="5">
        <v>1410359998</v>
      </c>
      <c r="B43" s="5">
        <v>9.8339999999999996</v>
      </c>
      <c r="C43" s="5">
        <v>10.863</v>
      </c>
      <c r="D43" s="5">
        <v>523.16826923076906</v>
      </c>
      <c r="E43" s="5">
        <v>9.0372814166372901</v>
      </c>
      <c r="F43" s="5">
        <v>97.826926439885696</v>
      </c>
      <c r="G43" s="5">
        <v>0.73256573970663497</v>
      </c>
      <c r="H43" s="5">
        <v>1.40075890385343</v>
      </c>
      <c r="I43" s="5">
        <v>1.43635397096013E-3</v>
      </c>
      <c r="J43" s="5">
        <v>208</v>
      </c>
      <c r="K43" s="5">
        <v>0</v>
      </c>
      <c r="L43" s="5">
        <v>688.80769215088196</v>
      </c>
      <c r="M43" s="5">
        <v>3.6190526407460499</v>
      </c>
      <c r="O43" s="5">
        <f t="shared" si="0"/>
        <v>1.0289999999999999</v>
      </c>
      <c r="P43" s="5">
        <f t="shared" si="1"/>
        <v>0.99339651088701775</v>
      </c>
      <c r="Q43" s="5">
        <f t="shared" si="2"/>
        <v>0.69475502903108044</v>
      </c>
      <c r="R43" s="5"/>
      <c r="S43" s="5">
        <f t="shared" si="3"/>
        <v>-1.0220000000000002</v>
      </c>
      <c r="T43" s="5">
        <f t="shared" si="4"/>
        <v>-0.9718169324203102</v>
      </c>
      <c r="U43" s="5">
        <f t="shared" si="5"/>
        <v>-0.95932203584861786</v>
      </c>
      <c r="V43" s="5"/>
      <c r="W43" s="5">
        <f t="shared" si="6"/>
        <v>1.1634059618445436E-2</v>
      </c>
      <c r="X43" s="5">
        <f t="shared" si="7"/>
        <v>2.854434267104522E-3</v>
      </c>
      <c r="Y43" s="5"/>
      <c r="Z43" s="5">
        <v>8.8119999999999994</v>
      </c>
      <c r="AA43" s="5">
        <v>1280.4663461538501</v>
      </c>
      <c r="AB43" s="5">
        <v>1666.5824444943601</v>
      </c>
      <c r="AC43" s="5">
        <v>8.2357912940001903</v>
      </c>
      <c r="AD43" s="5">
        <v>4.3576290218925902</v>
      </c>
    </row>
    <row r="44" spans="1:30">
      <c r="A44" s="5">
        <v>1410359281</v>
      </c>
      <c r="B44" s="5">
        <v>9.7629999999999999</v>
      </c>
      <c r="C44" s="5">
        <v>11.601000000000001</v>
      </c>
      <c r="D44" s="5">
        <v>392.61267605633799</v>
      </c>
      <c r="E44" s="5">
        <v>53.740294260416398</v>
      </c>
      <c r="F44" s="5">
        <v>15.7946368916186</v>
      </c>
      <c r="G44" s="5">
        <v>0.48690898451220399</v>
      </c>
      <c r="H44" s="5">
        <v>2.2435533551455999</v>
      </c>
      <c r="I44" s="5">
        <v>0.12558591403702901</v>
      </c>
      <c r="J44" s="5">
        <v>142</v>
      </c>
      <c r="K44" s="5">
        <v>0</v>
      </c>
      <c r="L44" s="5">
        <v>139.05015744307099</v>
      </c>
      <c r="M44" s="5">
        <v>3.29854281281371</v>
      </c>
      <c r="O44" s="5">
        <f t="shared" si="0"/>
        <v>1.838000000000001</v>
      </c>
      <c r="P44" s="5">
        <f t="shared" si="1"/>
        <v>1.3760892067429316</v>
      </c>
      <c r="Q44" s="5">
        <f t="shared" si="2"/>
        <v>2.5030712876464758</v>
      </c>
      <c r="R44" s="5"/>
      <c r="S44" s="5">
        <f t="shared" si="3"/>
        <v>-0.95100000000000051</v>
      </c>
      <c r="T44" s="5">
        <f t="shared" si="4"/>
        <v>-1.2835096282762251</v>
      </c>
      <c r="U44" s="5">
        <f t="shared" si="5"/>
        <v>-2.6966382944640137</v>
      </c>
      <c r="V44" s="5"/>
      <c r="W44" s="5">
        <f t="shared" si="6"/>
        <v>0.13232432915000469</v>
      </c>
      <c r="X44" s="5">
        <f t="shared" si="7"/>
        <v>2.2619873018131287E-2</v>
      </c>
      <c r="Y44" s="5"/>
      <c r="Z44" s="5">
        <v>8.8119999999999994</v>
      </c>
      <c r="AA44" s="5">
        <v>1280.4663461538501</v>
      </c>
      <c r="AB44" s="5">
        <v>1666.5824444943601</v>
      </c>
      <c r="AC44" s="5">
        <v>8.2357912940001903</v>
      </c>
      <c r="AD44" s="5">
        <v>4.3576290218925902</v>
      </c>
    </row>
    <row r="45" spans="1:30">
      <c r="A45" s="5">
        <v>1410360342</v>
      </c>
      <c r="B45" s="5">
        <v>9.7569999999999997</v>
      </c>
      <c r="C45" s="5">
        <v>10.097</v>
      </c>
      <c r="D45" s="5">
        <v>755.78365384615404</v>
      </c>
      <c r="E45" s="5">
        <v>8.0020904726737392</v>
      </c>
      <c r="F45" s="5">
        <v>133.49993250339099</v>
      </c>
      <c r="G45" s="5">
        <v>0.75275261075073296</v>
      </c>
      <c r="H45" s="5">
        <v>1.39475984779066</v>
      </c>
      <c r="I45" s="6">
        <v>3.4183488966104898E-5</v>
      </c>
      <c r="J45" s="5">
        <v>208</v>
      </c>
      <c r="K45" s="5">
        <v>0</v>
      </c>
      <c r="L45" s="5">
        <v>933.02574376929203</v>
      </c>
      <c r="M45" s="5">
        <v>3.7718617198183</v>
      </c>
      <c r="O45" s="5">
        <f t="shared" si="0"/>
        <v>0.33999999999999986</v>
      </c>
      <c r="P45" s="5">
        <f t="shared" si="1"/>
        <v>0.67100626318956014</v>
      </c>
      <c r="Q45" s="5">
        <f t="shared" si="2"/>
        <v>0.44226593290946603</v>
      </c>
      <c r="R45" s="5"/>
      <c r="S45" s="5">
        <f t="shared" si="3"/>
        <v>-0.94500000000000028</v>
      </c>
      <c r="T45" s="5">
        <f t="shared" si="4"/>
        <v>-0.57242668472285219</v>
      </c>
      <c r="U45" s="5">
        <f t="shared" si="5"/>
        <v>-0.6298329397270046</v>
      </c>
      <c r="V45" s="5"/>
      <c r="W45" s="5">
        <f t="shared" si="6"/>
        <v>4.4741831740615634E-3</v>
      </c>
      <c r="X45" s="5">
        <f t="shared" si="7"/>
        <v>1.5451830238121245E-3</v>
      </c>
      <c r="Y45" s="5"/>
      <c r="Z45" s="5">
        <v>8.8119999999999994</v>
      </c>
      <c r="AA45" s="5">
        <v>1280.4663461538501</v>
      </c>
      <c r="AB45" s="5">
        <v>1666.5824444943601</v>
      </c>
      <c r="AC45" s="5">
        <v>8.2357912940001903</v>
      </c>
      <c r="AD45" s="5">
        <v>4.3576290218925902</v>
      </c>
    </row>
    <row r="46" spans="1:30">
      <c r="A46" s="5">
        <v>1410358080</v>
      </c>
      <c r="B46" s="5">
        <v>9.6579999999999995</v>
      </c>
      <c r="C46" s="5">
        <v>11.038</v>
      </c>
      <c r="D46" s="5">
        <v>605.53365384615404</v>
      </c>
      <c r="E46" s="5">
        <v>7.0291022597886501</v>
      </c>
      <c r="F46" s="5">
        <v>105.86252990611899</v>
      </c>
      <c r="G46" s="5">
        <v>0.63831143847373994</v>
      </c>
      <c r="H46" s="5">
        <v>1.4185829812582</v>
      </c>
      <c r="I46" s="5">
        <v>2.8887742192213401E-3</v>
      </c>
      <c r="J46" s="5">
        <v>208</v>
      </c>
      <c r="K46" s="5">
        <v>0</v>
      </c>
      <c r="L46" s="5">
        <v>791.18432508379794</v>
      </c>
      <c r="M46" s="5">
        <v>2.6434657611192902</v>
      </c>
      <c r="O46" s="5">
        <f t="shared" si="0"/>
        <v>1.3800000000000008</v>
      </c>
      <c r="P46" s="5">
        <f t="shared" si="1"/>
        <v>1.0106542874810041</v>
      </c>
      <c r="Q46" s="5">
        <f t="shared" si="2"/>
        <v>0.72030581388186121</v>
      </c>
      <c r="R46" s="5"/>
      <c r="S46" s="5">
        <f t="shared" si="3"/>
        <v>-0.84600000000000009</v>
      </c>
      <c r="T46" s="5">
        <f t="shared" si="4"/>
        <v>-0.81307470901429713</v>
      </c>
      <c r="U46" s="5">
        <f t="shared" si="5"/>
        <v>-0.80887282069939992</v>
      </c>
      <c r="V46" s="5"/>
      <c r="W46" s="5">
        <f t="shared" si="6"/>
        <v>5.569807192330023E-3</v>
      </c>
      <c r="X46" s="5">
        <f t="shared" si="7"/>
        <v>7.8638129848063176E-4</v>
      </c>
      <c r="Y46" s="5"/>
      <c r="Z46" s="5">
        <v>8.8119999999999994</v>
      </c>
      <c r="AA46" s="5">
        <v>1280.4663461538501</v>
      </c>
      <c r="AB46" s="5">
        <v>1666.5824444943601</v>
      </c>
      <c r="AC46" s="5">
        <v>8.2357912940001903</v>
      </c>
      <c r="AD46" s="5">
        <v>4.3576290218925902</v>
      </c>
    </row>
    <row r="47" spans="1:30">
      <c r="A47" s="5">
        <v>1410359464</v>
      </c>
      <c r="B47" s="5">
        <v>9.6479999999999997</v>
      </c>
      <c r="C47" s="5">
        <v>10.617000000000001</v>
      </c>
      <c r="D47" s="5">
        <v>585.66826923076906</v>
      </c>
      <c r="E47" s="5">
        <v>8.7439541012687894</v>
      </c>
      <c r="F47" s="5">
        <v>101.79385202116499</v>
      </c>
      <c r="G47" s="5">
        <v>0.84435643074603595</v>
      </c>
      <c r="H47" s="5">
        <v>1.4399271934856599</v>
      </c>
      <c r="I47" s="5">
        <v>4.8453498277264704E-3</v>
      </c>
      <c r="J47" s="5">
        <v>208</v>
      </c>
      <c r="K47" s="5">
        <v>0</v>
      </c>
      <c r="L47" s="5">
        <v>783.72113068669</v>
      </c>
      <c r="M47" s="5">
        <v>4.0869219609257001</v>
      </c>
      <c r="O47" s="5">
        <f t="shared" si="0"/>
        <v>0.96900000000000119</v>
      </c>
      <c r="P47" s="5">
        <f t="shared" si="1"/>
        <v>1.0568707621568434</v>
      </c>
      <c r="Q47" s="5">
        <f t="shared" si="2"/>
        <v>0.74059610906937223</v>
      </c>
      <c r="R47" s="5"/>
      <c r="S47" s="5">
        <f t="shared" si="3"/>
        <v>-0.8360000000000003</v>
      </c>
      <c r="T47" s="5">
        <f t="shared" si="4"/>
        <v>-0.84929118369013645</v>
      </c>
      <c r="U47" s="5">
        <f t="shared" si="5"/>
        <v>-0.81916311588690993</v>
      </c>
      <c r="V47" s="5"/>
      <c r="W47" s="5">
        <f t="shared" si="6"/>
        <v>9.1291404816703503E-3</v>
      </c>
      <c r="X47" s="5">
        <f t="shared" si="7"/>
        <v>2.8119684116062471E-3</v>
      </c>
      <c r="Y47" s="5"/>
      <c r="Z47" s="5">
        <v>8.8119999999999994</v>
      </c>
      <c r="AA47" s="5">
        <v>1280.4663461538501</v>
      </c>
      <c r="AB47" s="5">
        <v>1666.5824444943601</v>
      </c>
      <c r="AC47" s="5">
        <v>8.2357912940001903</v>
      </c>
      <c r="AD47" s="5">
        <v>4.3576290218925902</v>
      </c>
    </row>
    <row r="48" spans="1:30">
      <c r="A48" s="5">
        <v>1410358863</v>
      </c>
      <c r="B48" s="5">
        <v>9.5920000000000005</v>
      </c>
      <c r="C48" s="5">
        <v>10.311999999999999</v>
      </c>
      <c r="D48" s="5">
        <v>840.88461538461502</v>
      </c>
      <c r="E48" s="5">
        <v>8.5461882901723403</v>
      </c>
      <c r="F48" s="5">
        <v>145.064217134053</v>
      </c>
      <c r="G48" s="5">
        <v>0.87266359043785502</v>
      </c>
      <c r="H48" s="5">
        <v>1.40249298298657</v>
      </c>
      <c r="I48" s="5">
        <v>1.54694942434723E-3</v>
      </c>
      <c r="J48" s="5">
        <v>208</v>
      </c>
      <c r="K48" s="5">
        <v>0</v>
      </c>
      <c r="L48" s="5">
        <v>1081.64654594538</v>
      </c>
      <c r="M48" s="5">
        <v>5.4776067487896896</v>
      </c>
      <c r="O48" s="5">
        <f t="shared" si="0"/>
        <v>0.71999999999999886</v>
      </c>
      <c r="P48" s="5">
        <f t="shared" si="1"/>
        <v>0.72015898297746173</v>
      </c>
      <c r="Q48" s="5">
        <f t="shared" si="2"/>
        <v>0.44678658056720089</v>
      </c>
      <c r="R48" s="5"/>
      <c r="S48" s="5">
        <f t="shared" si="3"/>
        <v>-0.78000000000000114</v>
      </c>
      <c r="T48" s="5">
        <f t="shared" si="4"/>
        <v>-0.45657940451075596</v>
      </c>
      <c r="U48" s="5">
        <f t="shared" si="5"/>
        <v>-0.46935358738474048</v>
      </c>
      <c r="V48" s="5"/>
      <c r="W48" s="5">
        <f t="shared" si="6"/>
        <v>4.018047787147927E-3</v>
      </c>
      <c r="X48" s="5">
        <f t="shared" si="7"/>
        <v>2.6492622071788152E-3</v>
      </c>
      <c r="Y48" s="5"/>
      <c r="Z48" s="5">
        <v>8.8119999999999994</v>
      </c>
      <c r="AA48" s="5">
        <v>1280.4663461538501</v>
      </c>
      <c r="AB48" s="5">
        <v>1666.5824444943601</v>
      </c>
      <c r="AC48" s="5">
        <v>8.2357912940001903</v>
      </c>
      <c r="AD48" s="5">
        <v>4.3576290218925902</v>
      </c>
    </row>
    <row r="49" spans="1:30">
      <c r="A49" s="5">
        <v>1410358322</v>
      </c>
      <c r="B49" s="5">
        <v>9.4179999999999993</v>
      </c>
      <c r="C49" s="5">
        <v>9.8640000000000008</v>
      </c>
      <c r="D49" s="5">
        <v>1252.9759615384601</v>
      </c>
      <c r="E49" s="5">
        <v>8.7121206714087798</v>
      </c>
      <c r="F49" s="5">
        <v>197.90107704091201</v>
      </c>
      <c r="G49" s="5">
        <v>0.83501434727190504</v>
      </c>
      <c r="H49" s="5">
        <v>1.45081957196179</v>
      </c>
      <c r="I49" s="5">
        <v>3.42755825870326E-3</v>
      </c>
      <c r="J49" s="5">
        <v>208</v>
      </c>
      <c r="K49" s="5">
        <v>3</v>
      </c>
      <c r="L49" s="5">
        <v>1569.4078172058</v>
      </c>
      <c r="M49" s="5">
        <v>4.5398459970267302</v>
      </c>
      <c r="O49" s="5">
        <f t="shared" si="0"/>
        <v>0.44600000000000151</v>
      </c>
      <c r="P49" s="5">
        <f t="shared" si="1"/>
        <v>0.46114315226590907</v>
      </c>
      <c r="Q49" s="5">
        <f t="shared" si="2"/>
        <v>0.21666047126152499</v>
      </c>
      <c r="R49" s="5"/>
      <c r="S49" s="5">
        <f t="shared" si="3"/>
        <v>-0.60599999999999987</v>
      </c>
      <c r="T49" s="5">
        <f t="shared" si="4"/>
        <v>-2.3563573799200783E-2</v>
      </c>
      <c r="U49" s="5">
        <f t="shared" si="5"/>
        <v>-6.5227478079062901E-2</v>
      </c>
      <c r="V49" s="5"/>
      <c r="W49" s="5">
        <f t="shared" si="6"/>
        <v>5.6220362686148703E-4</v>
      </c>
      <c r="X49" s="5">
        <f t="shared" si="7"/>
        <v>3.0100925224865738E-4</v>
      </c>
      <c r="Y49" s="5"/>
      <c r="Z49" s="5">
        <v>8.8119999999999994</v>
      </c>
      <c r="AA49" s="5">
        <v>1280.4663461538501</v>
      </c>
      <c r="AB49" s="5">
        <v>1666.5824444943601</v>
      </c>
      <c r="AC49" s="5">
        <v>8.2357912940001903</v>
      </c>
      <c r="AD49" s="5">
        <v>4.3576290218925902</v>
      </c>
    </row>
    <row r="50" spans="1:30">
      <c r="A50" s="5">
        <v>1410357742</v>
      </c>
      <c r="B50" s="5">
        <v>9.2119999999999997</v>
      </c>
      <c r="C50" s="5">
        <v>11.05</v>
      </c>
      <c r="D50" s="5">
        <v>679.30769230769204</v>
      </c>
      <c r="E50" s="5">
        <v>8.4849004247828308</v>
      </c>
      <c r="F50" s="5">
        <v>104.354270152214</v>
      </c>
      <c r="G50" s="5">
        <v>0.74201446379650804</v>
      </c>
      <c r="H50" s="5">
        <v>1.50436073635805</v>
      </c>
      <c r="I50" s="5">
        <v>6.7501665584613997E-3</v>
      </c>
      <c r="J50" s="5">
        <v>208</v>
      </c>
      <c r="K50" s="5">
        <v>0</v>
      </c>
      <c r="L50" s="5">
        <v>855.69975595535197</v>
      </c>
      <c r="M50" s="5">
        <v>3.4936859954230401</v>
      </c>
      <c r="O50" s="5">
        <f t="shared" si="0"/>
        <v>1.838000000000001</v>
      </c>
      <c r="P50" s="5">
        <f t="shared" si="1"/>
        <v>1.3318336688526786</v>
      </c>
      <c r="Q50" s="5">
        <f t="shared" si="2"/>
        <v>1.0811964796775175</v>
      </c>
      <c r="R50" s="5"/>
      <c r="S50" s="5">
        <f t="shared" si="3"/>
        <v>-0.40000000000000036</v>
      </c>
      <c r="T50" s="5">
        <f t="shared" si="4"/>
        <v>-0.68825409038597185</v>
      </c>
      <c r="U50" s="5">
        <f t="shared" si="5"/>
        <v>-0.72376348649505651</v>
      </c>
      <c r="V50" s="5"/>
      <c r="W50" s="5">
        <f t="shared" si="6"/>
        <v>6.5164540886687439E-3</v>
      </c>
      <c r="X50" s="5">
        <f t="shared" si="7"/>
        <v>1.5886835505930508E-3</v>
      </c>
      <c r="Y50" s="5"/>
      <c r="Z50" s="5">
        <v>8.8119999999999994</v>
      </c>
      <c r="AA50" s="5">
        <v>1280.4663461538501</v>
      </c>
      <c r="AB50" s="5">
        <v>1666.5824444943601</v>
      </c>
      <c r="AC50" s="5">
        <v>8.2357912940001903</v>
      </c>
      <c r="AD50" s="5">
        <v>4.3576290218925902</v>
      </c>
    </row>
    <row r="51" spans="1:30">
      <c r="A51" s="5">
        <v>1410359064</v>
      </c>
      <c r="B51" s="5">
        <v>9.1630000000000003</v>
      </c>
      <c r="C51" s="5">
        <v>10.026999999999999</v>
      </c>
      <c r="D51" s="5">
        <v>1033.7644230769199</v>
      </c>
      <c r="E51" s="5">
        <v>11.3648268125137</v>
      </c>
      <c r="F51" s="5">
        <v>195.85254791037701</v>
      </c>
      <c r="G51" s="5">
        <v>1.16254430942511</v>
      </c>
      <c r="H51" s="5">
        <v>1.39568542799526</v>
      </c>
      <c r="I51" s="5">
        <v>5.2740737179779505E-4</v>
      </c>
      <c r="J51" s="5">
        <v>208</v>
      </c>
      <c r="K51" s="5">
        <v>24</v>
      </c>
      <c r="L51" s="5">
        <v>1432.23795248795</v>
      </c>
      <c r="M51" s="5">
        <v>6.37857767051604</v>
      </c>
      <c r="O51" s="5">
        <f t="shared" si="0"/>
        <v>0.86399999999999899</v>
      </c>
      <c r="P51" s="5">
        <f t="shared" si="1"/>
        <v>0.92494604530581537</v>
      </c>
      <c r="Q51" s="5">
        <f t="shared" si="2"/>
        <v>0.57096205551139079</v>
      </c>
      <c r="R51" s="5"/>
      <c r="S51" s="5">
        <f t="shared" si="3"/>
        <v>-0.35100000000000087</v>
      </c>
      <c r="T51" s="5">
        <f t="shared" si="4"/>
        <v>-0.23236646683910814</v>
      </c>
      <c r="U51" s="5">
        <f t="shared" si="5"/>
        <v>-0.16452906232892955</v>
      </c>
      <c r="V51" s="5"/>
      <c r="W51" s="5">
        <f t="shared" si="6"/>
        <v>4.910100858553923E-3</v>
      </c>
      <c r="X51" s="5">
        <f t="shared" si="7"/>
        <v>1.9894911039357588E-3</v>
      </c>
      <c r="Y51" s="5"/>
      <c r="Z51" s="5">
        <v>8.8119999999999994</v>
      </c>
      <c r="AA51" s="5">
        <v>1280.4663461538501</v>
      </c>
      <c r="AB51" s="5">
        <v>1666.5824444943601</v>
      </c>
      <c r="AC51" s="5">
        <v>8.2357912940001903</v>
      </c>
      <c r="AD51" s="5">
        <v>4.3576290218925902</v>
      </c>
    </row>
    <row r="52" spans="1:30">
      <c r="A52" s="5">
        <v>1410359670</v>
      </c>
      <c r="B52" s="5">
        <v>8.9789999999999992</v>
      </c>
      <c r="C52" s="5">
        <v>11.308999999999999</v>
      </c>
      <c r="D52" s="5">
        <v>489.21634615384602</v>
      </c>
      <c r="E52" s="5">
        <v>7.3990669896596604</v>
      </c>
      <c r="F52" s="5">
        <v>95.969114895291796</v>
      </c>
      <c r="G52" s="5">
        <v>0.73413814787686105</v>
      </c>
      <c r="H52" s="5">
        <v>1.3959054381174201</v>
      </c>
      <c r="I52" s="5">
        <v>6.6540313743973403E-4</v>
      </c>
      <c r="J52" s="5">
        <v>208</v>
      </c>
      <c r="K52" s="5">
        <v>0</v>
      </c>
      <c r="L52" s="5">
        <v>656.85188528824199</v>
      </c>
      <c r="M52" s="5">
        <v>4.5729713731077801</v>
      </c>
      <c r="O52" s="5">
        <f t="shared" si="0"/>
        <v>2.33</v>
      </c>
      <c r="P52" s="5">
        <f t="shared" si="1"/>
        <v>1.9212476008503456</v>
      </c>
      <c r="Q52" s="5">
        <f t="shared" si="2"/>
        <v>1.6013313731092449</v>
      </c>
      <c r="R52" s="5"/>
      <c r="S52" s="5">
        <f t="shared" si="3"/>
        <v>-0.16699999999999982</v>
      </c>
      <c r="T52" s="5">
        <f t="shared" si="4"/>
        <v>-1.0446680223836371</v>
      </c>
      <c r="U52" s="5">
        <f t="shared" si="5"/>
        <v>-1.0108983799267826</v>
      </c>
      <c r="V52" s="5"/>
      <c r="W52" s="5">
        <f t="shared" si="6"/>
        <v>9.3371361670995245E-3</v>
      </c>
      <c r="X52" s="5">
        <f t="shared" si="7"/>
        <v>4.6974729611191091E-3</v>
      </c>
      <c r="Y52" s="5"/>
      <c r="Z52" s="5">
        <v>8.8119999999999994</v>
      </c>
      <c r="AA52" s="5">
        <v>1280.4663461538501</v>
      </c>
      <c r="AB52" s="5">
        <v>1666.5824444943601</v>
      </c>
      <c r="AC52" s="5">
        <v>8.2357912940001903</v>
      </c>
      <c r="AD52" s="5">
        <v>4.3576290218925902</v>
      </c>
    </row>
    <row r="53" spans="1:30">
      <c r="A53" s="5">
        <v>1410359111</v>
      </c>
      <c r="B53" s="5">
        <v>8.8119999999999994</v>
      </c>
      <c r="C53" s="5">
        <v>10.077</v>
      </c>
      <c r="D53" s="5">
        <v>1280.4663461538501</v>
      </c>
      <c r="E53" s="5">
        <v>8.2357912940001903</v>
      </c>
      <c r="F53" s="5">
        <v>218.693272576363</v>
      </c>
      <c r="G53" s="5">
        <v>0.65543012068653705</v>
      </c>
      <c r="H53" s="5">
        <v>1.4014593391857899</v>
      </c>
      <c r="I53" s="5">
        <v>8.8315788630789998E-4</v>
      </c>
      <c r="J53" s="5">
        <v>208</v>
      </c>
      <c r="K53" s="5">
        <v>5</v>
      </c>
      <c r="L53" s="5">
        <v>1666.5824444943601</v>
      </c>
      <c r="M53" s="5">
        <v>4.3576290218925902</v>
      </c>
      <c r="O53" s="5">
        <f t="shared" si="0"/>
        <v>1.2650000000000006</v>
      </c>
      <c r="P53" s="5">
        <f t="shared" si="1"/>
        <v>1.0435795784667077</v>
      </c>
      <c r="Q53" s="5">
        <f t="shared" si="2"/>
        <v>0.75743299318246216</v>
      </c>
      <c r="R53" s="5"/>
      <c r="S53" s="5">
        <f t="shared" si="3"/>
        <v>0</v>
      </c>
      <c r="T53" s="5">
        <f t="shared" si="4"/>
        <v>0</v>
      </c>
      <c r="U53" s="5">
        <f t="shared" si="5"/>
        <v>0</v>
      </c>
      <c r="V53" s="5"/>
      <c r="W53" s="5">
        <f t="shared" si="6"/>
        <v>0</v>
      </c>
      <c r="X53" s="5">
        <f t="shared" si="7"/>
        <v>0</v>
      </c>
      <c r="Y53" s="5"/>
      <c r="Z53" s="5">
        <v>8.8119999999999994</v>
      </c>
      <c r="AA53" s="5">
        <v>1280.4663461538501</v>
      </c>
      <c r="AB53" s="5">
        <v>1666.5824444943601</v>
      </c>
      <c r="AC53" s="5">
        <v>8.2357912940001903</v>
      </c>
      <c r="AD53" s="5">
        <v>4.3576290218925902</v>
      </c>
    </row>
    <row r="54" spans="1:30">
      <c r="A54" s="5">
        <v>1410359135</v>
      </c>
      <c r="B54" s="5">
        <v>8.2379999999999995</v>
      </c>
      <c r="C54" s="5">
        <v>10.632</v>
      </c>
      <c r="D54" s="5">
        <v>1252.25</v>
      </c>
      <c r="E54" s="5">
        <v>8.2951391425925092</v>
      </c>
      <c r="F54" s="5">
        <v>220.60816924176501</v>
      </c>
      <c r="G54" s="5">
        <v>0.69078360683269802</v>
      </c>
      <c r="H54" s="5">
        <v>1.3962862912207801</v>
      </c>
      <c r="I54" s="5">
        <v>4.4598805897825698E-4</v>
      </c>
      <c r="J54" s="5">
        <v>208</v>
      </c>
      <c r="K54" s="5">
        <v>18</v>
      </c>
      <c r="L54" s="5">
        <v>1656.56123997136</v>
      </c>
      <c r="M54" s="5">
        <v>4.0787586136491596</v>
      </c>
      <c r="O54" s="5">
        <f t="shared" si="0"/>
        <v>2.3940000000000001</v>
      </c>
      <c r="P54" s="5">
        <f t="shared" si="1"/>
        <v>1.6417723990961202</v>
      </c>
      <c r="Q54" s="5">
        <f t="shared" si="2"/>
        <v>1.3379812610759068</v>
      </c>
      <c r="R54" s="5"/>
      <c r="S54" s="5">
        <f t="shared" si="3"/>
        <v>0.57399999999999984</v>
      </c>
      <c r="T54" s="5">
        <f t="shared" si="4"/>
        <v>-2.4192820629411825E-2</v>
      </c>
      <c r="U54" s="5">
        <f t="shared" si="5"/>
        <v>-6.5482678934455094E-3</v>
      </c>
      <c r="V54" s="5"/>
      <c r="W54" s="5">
        <f t="shared" si="6"/>
        <v>2.0745362240015899E-4</v>
      </c>
      <c r="X54" s="5">
        <f t="shared" si="7"/>
        <v>1.6518317385569303E-4</v>
      </c>
      <c r="Y54" s="5"/>
      <c r="Z54" s="5">
        <v>8.8119999999999994</v>
      </c>
      <c r="AA54" s="5">
        <v>1280.4663461538501</v>
      </c>
      <c r="AB54" s="5">
        <v>1666.5824444943601</v>
      </c>
      <c r="AC54" s="5">
        <v>8.2357912940001903</v>
      </c>
      <c r="AD54" s="5">
        <v>4.3576290218925902</v>
      </c>
    </row>
    <row r="55" spans="1:30">
      <c r="A55" s="5">
        <v>1410357178</v>
      </c>
      <c r="B55" s="5">
        <v>7.9059999999999997</v>
      </c>
      <c r="C55" s="5">
        <v>10.141</v>
      </c>
      <c r="D55" s="5">
        <v>1092.125</v>
      </c>
      <c r="E55" s="5">
        <v>8.7553564939086908</v>
      </c>
      <c r="F55" s="5">
        <v>185.69144051167501</v>
      </c>
      <c r="G55" s="5">
        <v>0.80156317775979402</v>
      </c>
      <c r="H55" s="5">
        <v>1.4055801701691499</v>
      </c>
      <c r="I55" s="5">
        <v>1.6561040612550701E-3</v>
      </c>
      <c r="J55" s="5">
        <v>208</v>
      </c>
      <c r="K55" s="5">
        <v>0</v>
      </c>
      <c r="L55" s="5">
        <v>1409.45145401537</v>
      </c>
      <c r="M55" s="5">
        <v>5.5568692990597404</v>
      </c>
      <c r="O55" s="5">
        <f t="shared" si="0"/>
        <v>2.2350000000000003</v>
      </c>
      <c r="P55" s="5">
        <f t="shared" si="1"/>
        <v>2.1223191282004548</v>
      </c>
      <c r="Q55" s="5">
        <f t="shared" si="2"/>
        <v>1.8453746950402348</v>
      </c>
      <c r="R55" s="5"/>
      <c r="S55" s="5">
        <f t="shared" si="3"/>
        <v>0.90599999999999969</v>
      </c>
      <c r="T55" s="5">
        <f t="shared" si="4"/>
        <v>-0.17273954973374789</v>
      </c>
      <c r="U55" s="5">
        <f t="shared" si="5"/>
        <v>-0.18194170185777281</v>
      </c>
      <c r="V55" s="5"/>
      <c r="W55" s="5">
        <f t="shared" si="6"/>
        <v>1.708483827906615E-3</v>
      </c>
      <c r="X55" s="5">
        <f t="shared" si="7"/>
        <v>1.4370013477429111E-3</v>
      </c>
      <c r="Y55" s="5"/>
      <c r="Z55" s="5">
        <v>8.8119999999999994</v>
      </c>
      <c r="AA55" s="5">
        <v>1280.4663461538501</v>
      </c>
      <c r="AB55" s="5">
        <v>1666.5824444943601</v>
      </c>
      <c r="AC55" s="5">
        <v>8.2357912940001903</v>
      </c>
      <c r="AD55" s="5">
        <v>4.3576290218925902</v>
      </c>
    </row>
    <row r="56" spans="1:30">
      <c r="A56" s="5">
        <v>1410358144</v>
      </c>
      <c r="B56" s="5">
        <v>7.8410000000000002</v>
      </c>
      <c r="C56" s="5">
        <v>10.721</v>
      </c>
      <c r="D56" s="5">
        <v>899.12019230769204</v>
      </c>
      <c r="E56" s="5">
        <v>11.430822042460001</v>
      </c>
      <c r="F56" s="5">
        <v>171.895085788442</v>
      </c>
      <c r="G56" s="5">
        <v>0.528052582189523</v>
      </c>
      <c r="H56" s="5">
        <v>1.3947137603999999</v>
      </c>
      <c r="I56" s="6">
        <v>2.7712841832600399E-16</v>
      </c>
      <c r="J56" s="5">
        <v>208</v>
      </c>
      <c r="K56" s="5">
        <v>0</v>
      </c>
      <c r="L56" s="5">
        <v>1205.17187626448</v>
      </c>
      <c r="M56" s="5">
        <v>2.66843845877009</v>
      </c>
      <c r="O56" s="5">
        <f t="shared" si="0"/>
        <v>2.88</v>
      </c>
      <c r="P56" s="5">
        <f t="shared" si="1"/>
        <v>2.3984556222605553</v>
      </c>
      <c r="Q56" s="5">
        <f t="shared" si="2"/>
        <v>2.0803775288011686</v>
      </c>
      <c r="R56" s="5"/>
      <c r="S56" s="5">
        <f t="shared" si="3"/>
        <v>0.9709999999999992</v>
      </c>
      <c r="T56" s="5">
        <f t="shared" si="4"/>
        <v>-0.38387604379384815</v>
      </c>
      <c r="U56" s="5">
        <f t="shared" si="5"/>
        <v>-0.35194453561870681</v>
      </c>
      <c r="V56" s="5"/>
      <c r="W56" s="5">
        <f t="shared" si="6"/>
        <v>6.7553779613679366E-3</v>
      </c>
      <c r="X56" s="5">
        <f t="shared" si="7"/>
        <v>4.3384806639795714E-4</v>
      </c>
      <c r="Y56" s="5"/>
      <c r="Z56" s="5">
        <v>8.8119999999999994</v>
      </c>
      <c r="AA56" s="5">
        <v>1280.4663461538501</v>
      </c>
      <c r="AB56" s="5">
        <v>1666.5824444943601</v>
      </c>
      <c r="AC56" s="5">
        <v>8.2357912940001903</v>
      </c>
      <c r="AD56" s="5">
        <v>4.3576290218925902</v>
      </c>
    </row>
    <row r="57" spans="1:30"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44"/>
  <sheetViews>
    <sheetView workbookViewId="0">
      <selection activeCell="C1" sqref="C1"/>
    </sheetView>
  </sheetViews>
  <sheetFormatPr defaultRowHeight="15"/>
  <sheetData>
    <row r="1" spans="1:14">
      <c r="K1" s="5" t="s">
        <v>28</v>
      </c>
    </row>
    <row r="2" spans="1:14">
      <c r="A2" s="5" t="s">
        <v>26</v>
      </c>
      <c r="F2" s="5" t="s">
        <v>27</v>
      </c>
    </row>
    <row r="3" spans="1:14">
      <c r="A3">
        <v>0.92400000000000126</v>
      </c>
      <c r="B3">
        <v>2.6397513409121789</v>
      </c>
      <c r="C3" s="5">
        <v>-0.45</v>
      </c>
      <c r="D3">
        <f>B3+C3</f>
        <v>2.1897513409121787</v>
      </c>
      <c r="F3">
        <v>1.2050000000000001</v>
      </c>
      <c r="G3">
        <v>1.0476419734510216</v>
      </c>
      <c r="H3" s="5">
        <v>-0.15</v>
      </c>
      <c r="I3">
        <f>G3+H3</f>
        <v>0.89764197345102159</v>
      </c>
      <c r="K3">
        <v>1.1479999999999997</v>
      </c>
      <c r="L3">
        <v>2.2177765254055437</v>
      </c>
      <c r="M3">
        <v>-0.3</v>
      </c>
      <c r="N3">
        <f>L3+M3</f>
        <v>1.9177765254055437</v>
      </c>
    </row>
    <row r="4" spans="1:14">
      <c r="A4">
        <v>0.28200000000000003</v>
      </c>
      <c r="B4">
        <v>2.3643672372063484</v>
      </c>
      <c r="C4" s="5">
        <v>-0.45</v>
      </c>
      <c r="D4" s="5">
        <f t="shared" ref="D4:D67" si="0">B4+C4</f>
        <v>1.9143672372063485</v>
      </c>
      <c r="F4">
        <v>0.73099999999999987</v>
      </c>
      <c r="G4">
        <v>1.1165388358657014</v>
      </c>
      <c r="H4" s="5">
        <v>-0.15</v>
      </c>
      <c r="I4" s="5">
        <f t="shared" ref="I4:I67" si="1">G4+H4</f>
        <v>0.96653883586570133</v>
      </c>
      <c r="K4">
        <v>1.9399999999999995</v>
      </c>
      <c r="L4">
        <v>2.160445931560929</v>
      </c>
      <c r="M4" s="5">
        <v>-0.3</v>
      </c>
      <c r="N4" s="5">
        <f t="shared" ref="N4:N67" si="2">L4+M4</f>
        <v>1.860445931560929</v>
      </c>
    </row>
    <row r="5" spans="1:14">
      <c r="A5">
        <v>0.1379999999999999</v>
      </c>
      <c r="B5">
        <v>2.4071549104258345</v>
      </c>
      <c r="C5" s="5">
        <v>-0.45</v>
      </c>
      <c r="D5" s="5">
        <f t="shared" si="0"/>
        <v>1.9571549104258346</v>
      </c>
      <c r="F5">
        <v>1.8729999999999993</v>
      </c>
      <c r="G5">
        <v>8.960613205076573E-2</v>
      </c>
      <c r="H5" s="5">
        <v>-0.15</v>
      </c>
      <c r="I5" s="5">
        <f t="shared" si="1"/>
        <v>-6.0393867949234264E-2</v>
      </c>
      <c r="K5">
        <v>2.3160000000000007</v>
      </c>
      <c r="L5">
        <v>2.3868160047860396</v>
      </c>
      <c r="M5" s="5">
        <v>-0.3</v>
      </c>
      <c r="N5" s="5">
        <f t="shared" si="2"/>
        <v>2.0868160047860398</v>
      </c>
    </row>
    <row r="6" spans="1:14">
      <c r="A6">
        <v>0.9220000000000006</v>
      </c>
      <c r="B6">
        <v>2.7681587932595804</v>
      </c>
      <c r="C6" s="5">
        <v>-0.45</v>
      </c>
      <c r="D6" s="5">
        <f t="shared" si="0"/>
        <v>2.3181587932595802</v>
      </c>
      <c r="F6">
        <v>0.76999999999999957</v>
      </c>
      <c r="G6">
        <v>0.8471173494251083</v>
      </c>
      <c r="H6" s="5">
        <v>-0.15</v>
      </c>
      <c r="I6" s="5">
        <f t="shared" si="1"/>
        <v>0.69711734942510828</v>
      </c>
      <c r="K6">
        <v>1.9969999999999999</v>
      </c>
      <c r="L6">
        <v>1.9573280054084066</v>
      </c>
      <c r="M6" s="5">
        <v>-0.3</v>
      </c>
      <c r="N6" s="5">
        <f t="shared" si="2"/>
        <v>1.6573280054084065</v>
      </c>
    </row>
    <row r="7" spans="1:14">
      <c r="A7">
        <v>1.1550000000000011</v>
      </c>
      <c r="B7">
        <v>2.7306962411564815</v>
      </c>
      <c r="C7" s="5">
        <v>-0.45</v>
      </c>
      <c r="D7" s="5">
        <f t="shared" si="0"/>
        <v>2.2806962411564813</v>
      </c>
      <c r="F7">
        <v>0.93900000000000006</v>
      </c>
      <c r="G7">
        <v>0.88495475214843644</v>
      </c>
      <c r="H7" s="5">
        <v>-0.15</v>
      </c>
      <c r="I7" s="5">
        <f t="shared" si="1"/>
        <v>0.73495475214843642</v>
      </c>
      <c r="K7">
        <v>2.2200000000000006</v>
      </c>
      <c r="L7">
        <v>2.0683309947386785</v>
      </c>
      <c r="M7" s="5">
        <v>-0.3</v>
      </c>
      <c r="N7" s="5">
        <f t="shared" si="2"/>
        <v>1.7683309947386785</v>
      </c>
    </row>
    <row r="8" spans="1:14">
      <c r="A8">
        <v>1.2329999999999988</v>
      </c>
      <c r="B8">
        <v>2.2947704404343874</v>
      </c>
      <c r="C8" s="5">
        <v>-0.45</v>
      </c>
      <c r="D8" s="5">
        <f t="shared" si="0"/>
        <v>1.8447704404343874</v>
      </c>
      <c r="F8">
        <v>2.4960000000000004</v>
      </c>
      <c r="G8">
        <v>1.5553756333935391</v>
      </c>
      <c r="H8" s="5">
        <v>-0.15</v>
      </c>
      <c r="I8" s="5">
        <f t="shared" si="1"/>
        <v>1.4053756333935392</v>
      </c>
      <c r="K8">
        <v>2.3420000000000005</v>
      </c>
      <c r="L8">
        <v>1.8661253097305259</v>
      </c>
      <c r="M8" s="5">
        <v>-0.3</v>
      </c>
      <c r="N8" s="5">
        <f t="shared" si="2"/>
        <v>1.5661253097305259</v>
      </c>
    </row>
    <row r="9" spans="1:14">
      <c r="A9">
        <v>1.2009999999999987</v>
      </c>
      <c r="B9">
        <v>3.0969401591848307</v>
      </c>
      <c r="C9" s="5">
        <v>-0.45</v>
      </c>
      <c r="D9" s="5">
        <f t="shared" si="0"/>
        <v>2.6469401591848305</v>
      </c>
      <c r="F9">
        <v>1.0579999999999998</v>
      </c>
      <c r="G9">
        <v>0.80639996727145569</v>
      </c>
      <c r="H9" s="5">
        <v>-0.15</v>
      </c>
      <c r="I9" s="5">
        <f t="shared" si="1"/>
        <v>0.65639996727145566</v>
      </c>
      <c r="K9">
        <v>2.1310000000000002</v>
      </c>
      <c r="L9">
        <v>2.0045584447772562</v>
      </c>
      <c r="M9" s="5">
        <v>-0.3</v>
      </c>
      <c r="N9" s="5">
        <f t="shared" si="2"/>
        <v>1.7045584447772562</v>
      </c>
    </row>
    <row r="10" spans="1:14">
      <c r="A10">
        <v>1.0789999999999988</v>
      </c>
      <c r="B10">
        <v>2.5646431763105575</v>
      </c>
      <c r="C10" s="5">
        <v>-0.45</v>
      </c>
      <c r="D10" s="5">
        <f t="shared" si="0"/>
        <v>2.1146431763105573</v>
      </c>
      <c r="F10">
        <v>1.7040000000000006</v>
      </c>
      <c r="G10">
        <v>1.5599375640474831</v>
      </c>
      <c r="H10" s="5">
        <v>-0.15</v>
      </c>
      <c r="I10" s="5">
        <f t="shared" si="1"/>
        <v>1.4099375640474832</v>
      </c>
      <c r="K10">
        <v>1.9499999999999993</v>
      </c>
      <c r="L10">
        <v>2.2761943184977405</v>
      </c>
      <c r="M10" s="5">
        <v>-0.3</v>
      </c>
      <c r="N10" s="5">
        <f t="shared" si="2"/>
        <v>1.9761943184977404</v>
      </c>
    </row>
    <row r="11" spans="1:14">
      <c r="A11">
        <v>1.0500000000000007</v>
      </c>
      <c r="B11">
        <v>2.8674559723287469</v>
      </c>
      <c r="C11" s="5">
        <v>-0.45</v>
      </c>
      <c r="D11" s="5">
        <f t="shared" si="0"/>
        <v>2.4174559723287468</v>
      </c>
      <c r="F11">
        <v>1.7729999999999997</v>
      </c>
      <c r="G11">
        <v>1.0175931705535781</v>
      </c>
      <c r="H11" s="5">
        <v>-0.15</v>
      </c>
      <c r="I11" s="5">
        <f t="shared" si="1"/>
        <v>0.8675931705535781</v>
      </c>
      <c r="K11">
        <v>1.0289999999999999</v>
      </c>
      <c r="L11">
        <v>2.1440615430849927</v>
      </c>
      <c r="M11" s="5">
        <v>-0.3</v>
      </c>
      <c r="N11" s="5">
        <f t="shared" si="2"/>
        <v>1.8440615430849927</v>
      </c>
    </row>
    <row r="12" spans="1:14">
      <c r="A12">
        <v>1.1029999999999998</v>
      </c>
      <c r="B12">
        <v>3.0975546642241518</v>
      </c>
      <c r="C12" s="5">
        <v>-0.45</v>
      </c>
      <c r="D12" s="5">
        <f t="shared" si="0"/>
        <v>2.6475546642241516</v>
      </c>
      <c r="F12">
        <v>0.63599999999999923</v>
      </c>
      <c r="G12">
        <v>0.92155309623320036</v>
      </c>
      <c r="H12" s="5">
        <v>-0.15</v>
      </c>
      <c r="I12" s="5">
        <f t="shared" si="1"/>
        <v>0.77155309623320034</v>
      </c>
      <c r="K12">
        <v>0.1379999999999999</v>
      </c>
      <c r="L12">
        <v>1.8101867053964984</v>
      </c>
      <c r="M12" s="5">
        <v>-0.3</v>
      </c>
      <c r="N12" s="5">
        <f t="shared" si="2"/>
        <v>1.5101867053964984</v>
      </c>
    </row>
    <row r="13" spans="1:14">
      <c r="A13">
        <v>0.96600000000000108</v>
      </c>
      <c r="B13">
        <v>3.1903719487853817</v>
      </c>
      <c r="C13" s="5">
        <v>-0.45</v>
      </c>
      <c r="D13" s="5">
        <f t="shared" si="0"/>
        <v>2.7403719487853815</v>
      </c>
      <c r="F13">
        <v>2.4720000000000013</v>
      </c>
      <c r="G13">
        <v>0.42463327705372844</v>
      </c>
      <c r="H13" s="5">
        <v>-0.15</v>
      </c>
      <c r="I13" s="5">
        <f t="shared" si="1"/>
        <v>0.27463327705372842</v>
      </c>
      <c r="K13">
        <v>1.4690000000000012</v>
      </c>
      <c r="L13">
        <v>2.269873168219263</v>
      </c>
      <c r="M13" s="5">
        <v>-0.3</v>
      </c>
      <c r="N13" s="5">
        <f t="shared" si="2"/>
        <v>1.9698731682192629</v>
      </c>
    </row>
    <row r="14" spans="1:14">
      <c r="A14">
        <v>0.90600000000000058</v>
      </c>
      <c r="B14">
        <v>2.6549647838001427</v>
      </c>
      <c r="C14" s="5">
        <v>-0.45</v>
      </c>
      <c r="D14" s="5">
        <f t="shared" si="0"/>
        <v>2.2049647838001425</v>
      </c>
      <c r="F14">
        <v>0.80100000000000016</v>
      </c>
      <c r="G14">
        <v>1.3471521764681391</v>
      </c>
      <c r="H14" s="5">
        <v>-0.15</v>
      </c>
      <c r="I14" s="5">
        <f t="shared" si="1"/>
        <v>1.1971521764681392</v>
      </c>
      <c r="K14">
        <v>1.5949999999999989</v>
      </c>
      <c r="L14">
        <v>2.4090558625583238</v>
      </c>
      <c r="M14" s="5">
        <v>-0.3</v>
      </c>
      <c r="N14" s="5">
        <f t="shared" si="2"/>
        <v>2.109055862558324</v>
      </c>
    </row>
    <row r="15" spans="1:14">
      <c r="A15">
        <v>0.78599999999999959</v>
      </c>
      <c r="B15">
        <v>2.4242171584530805</v>
      </c>
      <c r="C15" s="5">
        <v>-0.45</v>
      </c>
      <c r="D15" s="5">
        <f t="shared" si="0"/>
        <v>1.9742171584530805</v>
      </c>
      <c r="F15">
        <v>0.74600000000000044</v>
      </c>
      <c r="G15">
        <v>0.72548854122334117</v>
      </c>
      <c r="H15" s="5">
        <v>-0.15</v>
      </c>
      <c r="I15" s="5">
        <f t="shared" si="1"/>
        <v>0.57548854122334114</v>
      </c>
      <c r="K15">
        <v>1.0950000000000006</v>
      </c>
      <c r="L15">
        <v>2.1664609177872869</v>
      </c>
      <c r="M15" s="5">
        <v>-0.3</v>
      </c>
      <c r="N15" s="5">
        <f t="shared" si="2"/>
        <v>1.8664609177872868</v>
      </c>
    </row>
    <row r="16" spans="1:14">
      <c r="A16">
        <v>0.93900000000000006</v>
      </c>
      <c r="B16">
        <v>2.7416402240494477</v>
      </c>
      <c r="C16" s="5">
        <v>-0.45</v>
      </c>
      <c r="D16" s="5">
        <f t="shared" si="0"/>
        <v>2.2916402240494476</v>
      </c>
      <c r="F16">
        <v>1.9009999999999998</v>
      </c>
      <c r="G16">
        <v>1.4501579904987247</v>
      </c>
      <c r="H16" s="5">
        <v>-0.15</v>
      </c>
      <c r="I16" s="5">
        <f t="shared" si="1"/>
        <v>1.3001579904987248</v>
      </c>
      <c r="K16">
        <v>2.3260000000000005</v>
      </c>
      <c r="L16">
        <v>2.4698363918193387</v>
      </c>
      <c r="M16" s="5">
        <v>-0.3</v>
      </c>
      <c r="N16" s="5">
        <f t="shared" si="2"/>
        <v>2.1698363918193388</v>
      </c>
    </row>
    <row r="17" spans="1:14">
      <c r="A17">
        <v>1.7490000000000006</v>
      </c>
      <c r="B17">
        <v>2.9853731984194223</v>
      </c>
      <c r="C17" s="5">
        <v>-0.45</v>
      </c>
      <c r="D17" s="5">
        <f t="shared" si="0"/>
        <v>2.5353731984194221</v>
      </c>
      <c r="F17">
        <v>0.95699999999999896</v>
      </c>
      <c r="G17">
        <v>0.70310094379080024</v>
      </c>
      <c r="H17" s="5">
        <v>-0.15</v>
      </c>
      <c r="I17" s="5">
        <f t="shared" si="1"/>
        <v>0.55310094379080021</v>
      </c>
      <c r="K17">
        <v>1.4339999999999993</v>
      </c>
      <c r="L17">
        <v>2.2828191770007606</v>
      </c>
      <c r="M17" s="5">
        <v>-0.3</v>
      </c>
      <c r="N17" s="5">
        <f t="shared" si="2"/>
        <v>1.9828191770007606</v>
      </c>
    </row>
    <row r="18" spans="1:14">
      <c r="A18">
        <v>2.093</v>
      </c>
      <c r="B18">
        <v>3.5851043857934162</v>
      </c>
      <c r="C18" s="5">
        <v>-0.45</v>
      </c>
      <c r="D18" s="5">
        <f t="shared" si="0"/>
        <v>3.135104385793416</v>
      </c>
      <c r="F18">
        <v>1.1870000000000012</v>
      </c>
      <c r="G18">
        <v>1.551291886267343</v>
      </c>
      <c r="H18" s="5">
        <v>-0.15</v>
      </c>
      <c r="I18" s="5">
        <f t="shared" si="1"/>
        <v>1.4012918862673431</v>
      </c>
      <c r="K18">
        <v>1.609</v>
      </c>
      <c r="L18">
        <v>2.0116787618165421</v>
      </c>
      <c r="M18" s="5">
        <v>-0.3</v>
      </c>
      <c r="N18" s="5">
        <f t="shared" si="2"/>
        <v>1.7116787618165421</v>
      </c>
    </row>
    <row r="19" spans="1:14">
      <c r="A19">
        <v>1.6829999999999998</v>
      </c>
      <c r="B19">
        <v>3.1203279511088979</v>
      </c>
      <c r="C19" s="5">
        <v>-0.45</v>
      </c>
      <c r="D19" s="5">
        <f t="shared" si="0"/>
        <v>2.6703279511088978</v>
      </c>
      <c r="F19">
        <v>1.629999999999999</v>
      </c>
      <c r="G19">
        <v>1.5697964361927612</v>
      </c>
      <c r="H19" s="5">
        <v>-0.15</v>
      </c>
      <c r="I19" s="5">
        <f t="shared" si="1"/>
        <v>1.4197964361927613</v>
      </c>
      <c r="K19">
        <v>1.2009999999999987</v>
      </c>
      <c r="L19">
        <v>1.9790313339141701</v>
      </c>
      <c r="M19" s="5">
        <v>-0.3</v>
      </c>
      <c r="N19" s="5">
        <f t="shared" si="2"/>
        <v>1.67903133391417</v>
      </c>
    </row>
    <row r="20" spans="1:14">
      <c r="A20">
        <v>1.2460000000000004</v>
      </c>
      <c r="B20">
        <v>2.8245178844651608</v>
      </c>
      <c r="C20" s="5">
        <v>-0.45</v>
      </c>
      <c r="D20" s="5">
        <f t="shared" si="0"/>
        <v>2.3745178844651607</v>
      </c>
      <c r="F20">
        <v>1.1869999999999994</v>
      </c>
      <c r="G20">
        <v>1.0172780305153717</v>
      </c>
      <c r="H20" s="5">
        <v>-0.15</v>
      </c>
      <c r="I20" s="5">
        <f t="shared" si="1"/>
        <v>0.86727803051537167</v>
      </c>
      <c r="K20">
        <v>1.1739999999999995</v>
      </c>
      <c r="L20">
        <v>2.5449229218245613</v>
      </c>
      <c r="M20" s="5">
        <v>-0.3</v>
      </c>
      <c r="N20" s="5">
        <f t="shared" si="2"/>
        <v>2.2449229218245614</v>
      </c>
    </row>
    <row r="21" spans="1:14">
      <c r="A21">
        <v>2.4309999999999992</v>
      </c>
      <c r="B21">
        <v>3.4594787437587549</v>
      </c>
      <c r="C21" s="5">
        <v>-0.45</v>
      </c>
      <c r="D21" s="5">
        <f t="shared" si="0"/>
        <v>3.0094787437587547</v>
      </c>
      <c r="F21">
        <v>1.6880000000000006</v>
      </c>
      <c r="G21">
        <v>1.043186111098823</v>
      </c>
      <c r="H21" s="5">
        <v>-0.15</v>
      </c>
      <c r="I21" s="5">
        <f t="shared" si="1"/>
        <v>0.89318611109882295</v>
      </c>
      <c r="K21">
        <v>2.4090000000000007</v>
      </c>
      <c r="L21">
        <v>2.2622521218770384</v>
      </c>
      <c r="M21" s="5">
        <v>-0.3</v>
      </c>
      <c r="N21" s="5">
        <f t="shared" si="2"/>
        <v>1.9622521218770383</v>
      </c>
    </row>
    <row r="22" spans="1:14">
      <c r="A22">
        <v>0.80100000000000016</v>
      </c>
      <c r="B22">
        <v>3.1318331913489814</v>
      </c>
      <c r="C22" s="5">
        <v>-0.45</v>
      </c>
      <c r="D22" s="5">
        <f t="shared" si="0"/>
        <v>2.6818331913489812</v>
      </c>
      <c r="F22">
        <v>1.6430000000000007</v>
      </c>
      <c r="G22">
        <v>1.5385312995030915</v>
      </c>
      <c r="H22" s="5">
        <v>-0.15</v>
      </c>
      <c r="I22" s="5">
        <f t="shared" si="1"/>
        <v>1.3885312995030916</v>
      </c>
      <c r="K22">
        <v>2.3420000000000005</v>
      </c>
      <c r="L22">
        <v>1.9622332277841501</v>
      </c>
      <c r="M22" s="5">
        <v>-0.3</v>
      </c>
      <c r="N22" s="5">
        <f t="shared" si="2"/>
        <v>1.6622332277841501</v>
      </c>
    </row>
    <row r="23" spans="1:14">
      <c r="A23">
        <v>0.74600000000000044</v>
      </c>
      <c r="B23">
        <v>2.3746286223719171</v>
      </c>
      <c r="C23" s="5">
        <v>-0.45</v>
      </c>
      <c r="D23" s="5">
        <f t="shared" si="0"/>
        <v>1.9246286223719171</v>
      </c>
      <c r="F23">
        <v>1.7720000000000002</v>
      </c>
      <c r="G23">
        <v>1.1310473463742881</v>
      </c>
      <c r="H23" s="5">
        <v>-0.15</v>
      </c>
      <c r="I23" s="5">
        <f t="shared" si="1"/>
        <v>0.98104734637428803</v>
      </c>
      <c r="K23">
        <v>0.78200000000000003</v>
      </c>
      <c r="L23">
        <v>1.4975941918096787</v>
      </c>
      <c r="M23" s="5">
        <v>-0.3</v>
      </c>
      <c r="N23" s="5">
        <f t="shared" si="2"/>
        <v>1.1975941918096786</v>
      </c>
    </row>
    <row r="24" spans="1:14">
      <c r="A24">
        <v>1.8629999999999995</v>
      </c>
      <c r="B24">
        <v>2.7975166378213778</v>
      </c>
      <c r="C24" s="5">
        <v>-0.45</v>
      </c>
      <c r="D24" s="5">
        <f t="shared" si="0"/>
        <v>2.3475166378213776</v>
      </c>
      <c r="F24">
        <v>0.94500000000000028</v>
      </c>
      <c r="G24">
        <v>1.543243918398308</v>
      </c>
      <c r="H24" s="5">
        <v>-0.15</v>
      </c>
      <c r="I24" s="5">
        <f t="shared" si="1"/>
        <v>1.3932439183983081</v>
      </c>
      <c r="K24">
        <v>1.8979999999999997</v>
      </c>
      <c r="L24">
        <v>2.5981475016661495</v>
      </c>
      <c r="M24" s="5">
        <v>-0.3</v>
      </c>
      <c r="N24" s="5">
        <f t="shared" si="2"/>
        <v>2.2981475016661497</v>
      </c>
    </row>
    <row r="25" spans="1:14">
      <c r="A25">
        <v>2.4019999999999992</v>
      </c>
      <c r="B25">
        <v>3.4599614399739043</v>
      </c>
      <c r="C25" s="5">
        <v>-0.45</v>
      </c>
      <c r="D25" s="5">
        <f t="shared" si="0"/>
        <v>3.0099614399739041</v>
      </c>
      <c r="F25">
        <v>1.9130000000000003</v>
      </c>
      <c r="G25">
        <v>1.2643758928760613</v>
      </c>
      <c r="H25" s="5">
        <v>-0.15</v>
      </c>
      <c r="I25" s="5">
        <f t="shared" si="1"/>
        <v>1.1143758928760614</v>
      </c>
      <c r="K25">
        <v>2.4799999999999986</v>
      </c>
      <c r="L25">
        <v>2.1407017559105448</v>
      </c>
      <c r="M25" s="5">
        <v>-0.3</v>
      </c>
      <c r="N25" s="5">
        <f t="shared" si="2"/>
        <v>1.8407017559105447</v>
      </c>
    </row>
    <row r="26" spans="1:14">
      <c r="A26">
        <v>0.95699999999999896</v>
      </c>
      <c r="B26">
        <v>2.8271155184158268</v>
      </c>
      <c r="C26" s="5">
        <v>-0.45</v>
      </c>
      <c r="D26" s="5">
        <f t="shared" si="0"/>
        <v>2.3771155184158266</v>
      </c>
      <c r="F26">
        <v>1.7670000000000012</v>
      </c>
      <c r="G26">
        <v>1.9079726546550075</v>
      </c>
      <c r="H26" s="5">
        <v>-0.15</v>
      </c>
      <c r="I26" s="5">
        <f t="shared" si="1"/>
        <v>1.7579726546550076</v>
      </c>
      <c r="K26">
        <v>0.66699999999999982</v>
      </c>
      <c r="L26">
        <v>1.8687149623004924</v>
      </c>
      <c r="M26" s="5">
        <v>-0.3</v>
      </c>
      <c r="N26" s="5">
        <f t="shared" si="2"/>
        <v>1.5687149623004923</v>
      </c>
    </row>
    <row r="27" spans="1:14">
      <c r="A27">
        <v>0.52699999999999925</v>
      </c>
      <c r="B27">
        <v>2.5630479487794897</v>
      </c>
      <c r="C27" s="5">
        <v>-0.45</v>
      </c>
      <c r="D27" s="5">
        <f t="shared" si="0"/>
        <v>2.1130479487794895</v>
      </c>
      <c r="F27">
        <v>0.89100000000000001</v>
      </c>
      <c r="G27">
        <v>1.5126865624115</v>
      </c>
      <c r="H27" s="5">
        <v>-0.15</v>
      </c>
      <c r="I27" s="5">
        <f t="shared" si="1"/>
        <v>1.3626865624115001</v>
      </c>
      <c r="K27">
        <v>1.859</v>
      </c>
      <c r="L27">
        <v>1.5108970044854431</v>
      </c>
      <c r="M27" s="5">
        <v>-0.3</v>
      </c>
      <c r="N27" s="5">
        <f t="shared" si="2"/>
        <v>1.210897004485443</v>
      </c>
    </row>
    <row r="28" spans="1:14">
      <c r="A28">
        <v>2.4000000000000004</v>
      </c>
      <c r="B28">
        <v>3.7715641143279903</v>
      </c>
      <c r="C28" s="5">
        <v>-0.45</v>
      </c>
      <c r="D28" s="5">
        <f t="shared" si="0"/>
        <v>3.3215641143279901</v>
      </c>
      <c r="F28">
        <v>1.6219999999999999</v>
      </c>
      <c r="G28">
        <v>1.0056568967751307</v>
      </c>
      <c r="H28" s="5">
        <v>-0.15</v>
      </c>
      <c r="I28" s="5">
        <f t="shared" si="1"/>
        <v>0.85565689677513068</v>
      </c>
      <c r="K28">
        <v>1.8150000000000013</v>
      </c>
      <c r="L28">
        <v>2.2410361406014907</v>
      </c>
      <c r="M28" s="5">
        <v>-0.3</v>
      </c>
      <c r="N28" s="5">
        <f t="shared" si="2"/>
        <v>1.9410361406014907</v>
      </c>
    </row>
    <row r="29" spans="1:14">
      <c r="A29">
        <v>0.78100000000000058</v>
      </c>
      <c r="B29">
        <v>2.4000715359939448</v>
      </c>
      <c r="C29" s="5">
        <v>-0.45</v>
      </c>
      <c r="D29" s="5">
        <f t="shared" si="0"/>
        <v>1.9500715359939449</v>
      </c>
      <c r="F29">
        <v>1.2789999999999999</v>
      </c>
      <c r="G29">
        <v>0.92233005353095798</v>
      </c>
      <c r="H29" s="5">
        <v>-0.15</v>
      </c>
      <c r="I29" s="5">
        <f t="shared" si="1"/>
        <v>0.77233005353095796</v>
      </c>
      <c r="K29">
        <v>2.1769999999999996</v>
      </c>
      <c r="L29">
        <v>2.1784319521915574</v>
      </c>
      <c r="M29" s="5">
        <v>-0.3</v>
      </c>
      <c r="N29" s="5">
        <f t="shared" si="2"/>
        <v>1.8784319521915573</v>
      </c>
    </row>
    <row r="30" spans="1:14">
      <c r="A30">
        <v>1.8870000000000005</v>
      </c>
      <c r="B30">
        <v>3.2511539148357169</v>
      </c>
      <c r="C30" s="5">
        <v>-0.45</v>
      </c>
      <c r="D30" s="5">
        <f t="shared" si="0"/>
        <v>2.8011539148357167</v>
      </c>
      <c r="F30">
        <v>2.4599999999999991</v>
      </c>
      <c r="G30">
        <v>1.8695353110594786</v>
      </c>
      <c r="H30" s="5">
        <v>-0.15</v>
      </c>
      <c r="I30" s="5">
        <f t="shared" si="1"/>
        <v>1.7195353110594787</v>
      </c>
      <c r="K30">
        <v>2.2520000000000007</v>
      </c>
      <c r="L30">
        <v>2.0546158023560643</v>
      </c>
      <c r="M30" s="5">
        <v>-0.3</v>
      </c>
      <c r="N30" s="5">
        <f t="shared" si="2"/>
        <v>1.7546158023560643</v>
      </c>
    </row>
    <row r="31" spans="1:14">
      <c r="A31">
        <v>0.25300000000000011</v>
      </c>
      <c r="B31">
        <v>2.4777431826208947</v>
      </c>
      <c r="C31" s="5">
        <v>-0.45</v>
      </c>
      <c r="D31" s="5">
        <f t="shared" si="0"/>
        <v>2.0277431826208945</v>
      </c>
      <c r="F31">
        <v>0.54900000000000126</v>
      </c>
      <c r="G31">
        <v>0.35846376448948458</v>
      </c>
      <c r="H31" s="5">
        <v>-0.15</v>
      </c>
      <c r="I31" s="5">
        <f t="shared" si="1"/>
        <v>0.20846376448948459</v>
      </c>
      <c r="K31">
        <v>1.7620000000000005</v>
      </c>
      <c r="L31">
        <v>2.5527313796356061</v>
      </c>
      <c r="M31" s="5">
        <v>-0.3</v>
      </c>
      <c r="N31" s="5">
        <f t="shared" si="2"/>
        <v>2.2527313796356063</v>
      </c>
    </row>
    <row r="32" spans="1:14">
      <c r="A32">
        <v>0.64799999999999969</v>
      </c>
      <c r="B32">
        <v>2.4433883580214957</v>
      </c>
      <c r="C32" s="5">
        <v>-0.45</v>
      </c>
      <c r="D32" s="5">
        <f t="shared" si="0"/>
        <v>1.9933883580214957</v>
      </c>
      <c r="F32">
        <v>0.8360000000000003</v>
      </c>
      <c r="G32">
        <v>0.81971386439241822</v>
      </c>
      <c r="H32" s="5">
        <v>-0.15</v>
      </c>
      <c r="I32" s="5">
        <f t="shared" si="1"/>
        <v>0.6697138643924182</v>
      </c>
      <c r="K32">
        <v>1.9610000000000003</v>
      </c>
      <c r="L32">
        <v>2.2520313884907175</v>
      </c>
      <c r="M32" s="5">
        <v>-0.3</v>
      </c>
      <c r="N32" s="5">
        <f t="shared" si="2"/>
        <v>1.9520313884907174</v>
      </c>
    </row>
    <row r="33" spans="1:14">
      <c r="A33">
        <v>2.0670000000000002</v>
      </c>
      <c r="B33">
        <v>3.0987863048166702</v>
      </c>
      <c r="C33" s="5">
        <v>-0.45</v>
      </c>
      <c r="D33" s="5">
        <f t="shared" si="0"/>
        <v>2.64878630481667</v>
      </c>
      <c r="F33">
        <v>1.2439999999999998</v>
      </c>
      <c r="G33">
        <v>0.91322801922734165</v>
      </c>
      <c r="H33" s="5">
        <v>-0.15</v>
      </c>
      <c r="I33" s="5">
        <f t="shared" si="1"/>
        <v>0.76322801922734163</v>
      </c>
      <c r="K33">
        <v>0.91300000000000026</v>
      </c>
      <c r="L33">
        <v>1.6721747575524226</v>
      </c>
      <c r="M33" s="5">
        <v>-0.3</v>
      </c>
      <c r="N33" s="5">
        <f t="shared" si="2"/>
        <v>1.3721747575524226</v>
      </c>
    </row>
    <row r="34" spans="1:14">
      <c r="A34">
        <v>0.71400000000000041</v>
      </c>
      <c r="B34">
        <v>2.1592464390643631</v>
      </c>
      <c r="C34" s="5">
        <v>-0.45</v>
      </c>
      <c r="D34" s="5">
        <f t="shared" si="0"/>
        <v>1.7092464390643631</v>
      </c>
      <c r="F34">
        <v>1.2759999999999998</v>
      </c>
      <c r="G34">
        <v>0.96658345412006241</v>
      </c>
      <c r="H34" s="5">
        <v>-0.15</v>
      </c>
      <c r="I34" s="5">
        <f t="shared" si="1"/>
        <v>0.81658345412006239</v>
      </c>
      <c r="K34">
        <v>2.1670000000000016</v>
      </c>
      <c r="L34">
        <v>1.6276336730772858</v>
      </c>
      <c r="M34" s="5">
        <v>-0.3</v>
      </c>
      <c r="N34" s="5">
        <f t="shared" si="2"/>
        <v>1.3276336730772857</v>
      </c>
    </row>
    <row r="35" spans="1:14">
      <c r="A35">
        <v>0.87099999999999866</v>
      </c>
      <c r="B35">
        <v>2.8204262383888974</v>
      </c>
      <c r="C35" s="5">
        <v>-0.45</v>
      </c>
      <c r="D35" s="5">
        <f t="shared" si="0"/>
        <v>2.3704262383888972</v>
      </c>
      <c r="F35">
        <v>1.6310000000000002</v>
      </c>
      <c r="G35">
        <v>1.2569157732253737</v>
      </c>
      <c r="H35" s="5">
        <v>-0.15</v>
      </c>
      <c r="I35" s="5">
        <f t="shared" si="1"/>
        <v>1.1069157732253738</v>
      </c>
      <c r="K35">
        <v>1.7910000000000004</v>
      </c>
      <c r="L35">
        <v>2.4081076615485166</v>
      </c>
      <c r="M35" s="5">
        <v>-0.3</v>
      </c>
      <c r="N35" s="5">
        <f t="shared" si="2"/>
        <v>2.1081076615485168</v>
      </c>
    </row>
    <row r="36" spans="1:14">
      <c r="A36">
        <v>1.8960000000000008</v>
      </c>
      <c r="B36">
        <v>3.332162219104065</v>
      </c>
      <c r="C36" s="5">
        <v>-0.45</v>
      </c>
      <c r="D36" s="5">
        <f t="shared" si="0"/>
        <v>2.8821622191040648</v>
      </c>
      <c r="F36">
        <v>0.5990000000000002</v>
      </c>
      <c r="G36">
        <v>0.4943152742020489</v>
      </c>
      <c r="H36" s="5">
        <v>-0.15</v>
      </c>
      <c r="I36" s="5">
        <f t="shared" si="1"/>
        <v>0.34431527420204888</v>
      </c>
      <c r="K36">
        <v>1.9969999999999999</v>
      </c>
      <c r="L36">
        <v>1.7300464376107243</v>
      </c>
      <c r="M36" s="5">
        <v>-0.3</v>
      </c>
      <c r="N36" s="5">
        <f t="shared" si="2"/>
        <v>1.4300464376107243</v>
      </c>
    </row>
    <row r="37" spans="1:14">
      <c r="A37">
        <v>2.4190000000000005</v>
      </c>
      <c r="B37">
        <v>3.5207783595721125</v>
      </c>
      <c r="C37" s="5">
        <v>-0.45</v>
      </c>
      <c r="D37" s="5">
        <f t="shared" si="0"/>
        <v>3.0707783595721123</v>
      </c>
      <c r="F37">
        <v>0.87000000000000099</v>
      </c>
      <c r="G37">
        <v>0.60438906531075354</v>
      </c>
      <c r="H37" s="5">
        <v>-0.15</v>
      </c>
      <c r="I37" s="5">
        <f t="shared" si="1"/>
        <v>0.45438906531075351</v>
      </c>
      <c r="K37">
        <v>1.3879999999999999</v>
      </c>
      <c r="L37">
        <v>2.1956594472771656</v>
      </c>
      <c r="M37" s="5">
        <v>-0.3</v>
      </c>
      <c r="N37" s="5">
        <f t="shared" si="2"/>
        <v>1.8956594472771655</v>
      </c>
    </row>
    <row r="38" spans="1:14">
      <c r="A38">
        <v>0.58199999999999896</v>
      </c>
      <c r="B38">
        <v>2.159714875023699</v>
      </c>
      <c r="C38" s="5">
        <v>-0.45</v>
      </c>
      <c r="D38" s="5">
        <f t="shared" si="0"/>
        <v>1.709714875023699</v>
      </c>
      <c r="F38">
        <v>1.0289999999999999</v>
      </c>
      <c r="G38">
        <v>0.88157679082175022</v>
      </c>
      <c r="H38" s="5">
        <v>-0.15</v>
      </c>
      <c r="I38" s="5">
        <f t="shared" si="1"/>
        <v>0.7315767908217502</v>
      </c>
      <c r="K38">
        <v>2.2970000000000006</v>
      </c>
      <c r="L38">
        <v>1.8396406271505512</v>
      </c>
      <c r="M38" s="5">
        <v>-0.3</v>
      </c>
      <c r="N38" s="5">
        <f t="shared" si="2"/>
        <v>1.5396406271505512</v>
      </c>
    </row>
    <row r="39" spans="1:14">
      <c r="A39">
        <v>2.1229999999999993</v>
      </c>
      <c r="B39">
        <v>3.1689612666302942</v>
      </c>
      <c r="C39" s="5">
        <v>-0.45</v>
      </c>
      <c r="D39" s="5">
        <f t="shared" si="0"/>
        <v>2.718961266630294</v>
      </c>
      <c r="F39">
        <v>1.838000000000001</v>
      </c>
      <c r="G39">
        <v>2.8541131244278928</v>
      </c>
      <c r="H39" s="5">
        <v>-0.15</v>
      </c>
      <c r="I39" s="5">
        <f t="shared" si="1"/>
        <v>2.7041131244278929</v>
      </c>
      <c r="K39">
        <v>1.902000000000001</v>
      </c>
      <c r="L39">
        <v>2.1676967359635455</v>
      </c>
      <c r="M39" s="5">
        <v>-0.3</v>
      </c>
      <c r="N39" s="5">
        <f t="shared" si="2"/>
        <v>1.8676967359635455</v>
      </c>
    </row>
    <row r="40" spans="1:14">
      <c r="A40">
        <v>2.1189999999999998</v>
      </c>
      <c r="B40">
        <v>2.9217607660991636</v>
      </c>
      <c r="C40" s="5">
        <v>-0.45</v>
      </c>
      <c r="D40" s="5">
        <f t="shared" si="0"/>
        <v>2.4717607660991634</v>
      </c>
      <c r="F40">
        <v>0.33999999999999986</v>
      </c>
      <c r="G40">
        <v>0.57337712704807942</v>
      </c>
      <c r="H40" s="5">
        <v>-0.15</v>
      </c>
      <c r="I40" s="5">
        <f t="shared" si="1"/>
        <v>0.42337712704807939</v>
      </c>
      <c r="K40">
        <v>1.1310000000000002</v>
      </c>
      <c r="L40">
        <v>1.758332114549038</v>
      </c>
      <c r="M40" s="5">
        <v>-0.3</v>
      </c>
      <c r="N40" s="5">
        <f t="shared" si="2"/>
        <v>1.458332114549038</v>
      </c>
    </row>
    <row r="41" spans="1:14">
      <c r="A41">
        <v>2.0640000000000001</v>
      </c>
      <c r="B41">
        <v>3.5760573723089557</v>
      </c>
      <c r="C41" s="5">
        <v>-0.45</v>
      </c>
      <c r="D41" s="5">
        <f t="shared" si="0"/>
        <v>3.1260573723089555</v>
      </c>
      <c r="F41">
        <v>1.5939999999999994</v>
      </c>
      <c r="G41">
        <v>1.2324056562597621</v>
      </c>
      <c r="H41" s="5">
        <v>-0.15</v>
      </c>
      <c r="I41" s="5">
        <f t="shared" si="1"/>
        <v>1.0824056562597622</v>
      </c>
      <c r="K41">
        <v>2.0520000000000014</v>
      </c>
      <c r="L41">
        <v>2.2971841954922478</v>
      </c>
      <c r="M41" s="5">
        <v>-0.3</v>
      </c>
      <c r="N41" s="5">
        <f t="shared" si="2"/>
        <v>1.9971841954922478</v>
      </c>
    </row>
    <row r="42" spans="1:14">
      <c r="A42">
        <v>1.5980000000000008</v>
      </c>
      <c r="B42">
        <v>3.6216986198137633</v>
      </c>
      <c r="C42" s="5">
        <v>-0.45</v>
      </c>
      <c r="D42" s="5">
        <f t="shared" si="0"/>
        <v>3.1716986198137631</v>
      </c>
      <c r="F42">
        <v>2.0889999999999986</v>
      </c>
      <c r="G42">
        <v>1.5274209460607784</v>
      </c>
      <c r="H42" s="5">
        <v>-0.15</v>
      </c>
      <c r="I42" s="5">
        <f t="shared" si="1"/>
        <v>1.3774209460607785</v>
      </c>
      <c r="K42">
        <v>0.4789999999999992</v>
      </c>
      <c r="L42">
        <v>1.6779388787920393</v>
      </c>
      <c r="M42" s="5">
        <v>-0.3</v>
      </c>
      <c r="N42" s="5">
        <f t="shared" si="2"/>
        <v>1.3779388787920392</v>
      </c>
    </row>
    <row r="43" spans="1:14">
      <c r="A43">
        <v>1.7959999999999994</v>
      </c>
      <c r="B43">
        <v>3.7177272593011619</v>
      </c>
      <c r="C43" s="5">
        <v>-0.45</v>
      </c>
      <c r="D43" s="5">
        <f t="shared" si="0"/>
        <v>3.2677272593011617</v>
      </c>
      <c r="F43">
        <v>2.33</v>
      </c>
      <c r="G43">
        <v>1.8723317205116876</v>
      </c>
      <c r="H43" s="5">
        <v>-0.15</v>
      </c>
      <c r="I43" s="5">
        <f t="shared" si="1"/>
        <v>1.7223317205116877</v>
      </c>
      <c r="K43">
        <v>2.3480000000000008</v>
      </c>
      <c r="L43">
        <v>2.0909828502997208</v>
      </c>
      <c r="M43" s="5">
        <v>-0.3</v>
      </c>
      <c r="N43" s="5">
        <f t="shared" si="2"/>
        <v>1.7909828502997207</v>
      </c>
    </row>
    <row r="44" spans="1:14">
      <c r="A44">
        <v>1.6430000000000007</v>
      </c>
      <c r="B44">
        <v>3.5301551287678485</v>
      </c>
      <c r="C44" s="5">
        <v>-0.45</v>
      </c>
      <c r="D44" s="5">
        <f t="shared" si="0"/>
        <v>3.0801551287678484</v>
      </c>
      <c r="F44">
        <v>2.3620000000000001</v>
      </c>
      <c r="G44">
        <v>1.5561195567951236</v>
      </c>
      <c r="H44" s="5">
        <v>-0.15</v>
      </c>
      <c r="I44" s="5">
        <f t="shared" si="1"/>
        <v>1.4061195567951237</v>
      </c>
      <c r="K44">
        <v>2.4019999999999992</v>
      </c>
      <c r="L44">
        <v>2.2549437259293548</v>
      </c>
      <c r="M44" s="5">
        <v>-0.3</v>
      </c>
      <c r="N44" s="5">
        <f t="shared" si="2"/>
        <v>1.9549437259293547</v>
      </c>
    </row>
    <row r="45" spans="1:14">
      <c r="A45">
        <v>0.53099999999999881</v>
      </c>
      <c r="B45">
        <v>2.4404550319853193</v>
      </c>
      <c r="C45" s="5">
        <v>-0.45</v>
      </c>
      <c r="D45" s="5">
        <f t="shared" si="0"/>
        <v>1.9904550319853194</v>
      </c>
      <c r="F45">
        <v>2.6370000000000005</v>
      </c>
      <c r="G45">
        <v>1.4933269412466146</v>
      </c>
      <c r="H45" s="5">
        <v>-0.15</v>
      </c>
      <c r="I45" s="5">
        <f t="shared" si="1"/>
        <v>1.3433269412466147</v>
      </c>
      <c r="K45">
        <v>0.95699999999999896</v>
      </c>
      <c r="L45">
        <v>1.6392238681343194</v>
      </c>
      <c r="M45" s="5">
        <v>-0.3</v>
      </c>
      <c r="N45" s="5">
        <f t="shared" si="2"/>
        <v>1.3392238681343194</v>
      </c>
    </row>
    <row r="46" spans="1:14">
      <c r="A46">
        <v>0.9610000000000003</v>
      </c>
      <c r="B46">
        <v>4.2304742351901261</v>
      </c>
      <c r="C46" s="5">
        <v>-0.45</v>
      </c>
      <c r="D46" s="5">
        <f t="shared" si="0"/>
        <v>3.7804742351901259</v>
      </c>
      <c r="F46">
        <v>2.75</v>
      </c>
      <c r="G46">
        <v>1.7608797104766216</v>
      </c>
      <c r="H46" s="5">
        <v>-0.15</v>
      </c>
      <c r="I46" s="5">
        <f t="shared" si="1"/>
        <v>1.6108797104766217</v>
      </c>
      <c r="K46">
        <v>0.78100000000000058</v>
      </c>
      <c r="L46">
        <v>1.8497409081137821</v>
      </c>
      <c r="M46" s="5">
        <v>-0.3</v>
      </c>
      <c r="N46" s="5">
        <f t="shared" si="2"/>
        <v>1.5497409081137821</v>
      </c>
    </row>
    <row r="47" spans="1:14">
      <c r="A47">
        <v>1.6829999999999998</v>
      </c>
      <c r="B47">
        <v>4.1283848995798529</v>
      </c>
      <c r="C47" s="5">
        <v>-0.45</v>
      </c>
      <c r="D47" s="5">
        <f t="shared" si="0"/>
        <v>3.6783848995798527</v>
      </c>
      <c r="F47">
        <v>2.8060000000000009</v>
      </c>
      <c r="G47">
        <v>1.9798173046403109</v>
      </c>
      <c r="H47" s="5">
        <v>-0.15</v>
      </c>
      <c r="I47" s="5">
        <f t="shared" si="1"/>
        <v>1.829817304640311</v>
      </c>
      <c r="K47">
        <v>0.89400000000000013</v>
      </c>
      <c r="L47">
        <v>3.1955796455926837</v>
      </c>
      <c r="M47" s="5">
        <v>-0.3</v>
      </c>
      <c r="N47" s="5">
        <f t="shared" si="2"/>
        <v>2.8955796455926839</v>
      </c>
    </row>
    <row r="48" spans="1:14">
      <c r="A48">
        <v>1.6219999999999999</v>
      </c>
      <c r="B48">
        <v>2.5813691101100193</v>
      </c>
      <c r="C48" s="5">
        <v>-0.45</v>
      </c>
      <c r="D48" s="5">
        <f t="shared" si="0"/>
        <v>2.1313691101100192</v>
      </c>
      <c r="F48">
        <v>0.1379999999999999</v>
      </c>
      <c r="G48">
        <v>0.25400613434230301</v>
      </c>
      <c r="I48" s="5">
        <f t="shared" si="1"/>
        <v>0.25400613434230301</v>
      </c>
      <c r="K48">
        <v>1.9740000000000002</v>
      </c>
      <c r="L48">
        <v>2.0931774506665537</v>
      </c>
      <c r="M48" s="5">
        <v>-0.3</v>
      </c>
      <c r="N48" s="5">
        <f t="shared" si="2"/>
        <v>1.7931774506665537</v>
      </c>
    </row>
    <row r="49" spans="1:14">
      <c r="A49">
        <v>0.59600000000000009</v>
      </c>
      <c r="B49">
        <v>2.1736639151436545</v>
      </c>
      <c r="C49" s="5">
        <v>-0.45</v>
      </c>
      <c r="D49" s="5">
        <f t="shared" si="0"/>
        <v>1.7236639151436546</v>
      </c>
      <c r="F49">
        <v>1.1550000000000011</v>
      </c>
      <c r="G49">
        <v>0.84817698636249972</v>
      </c>
      <c r="I49" s="5">
        <f t="shared" si="1"/>
        <v>0.84817698636249972</v>
      </c>
      <c r="K49">
        <v>1.8819999999999997</v>
      </c>
      <c r="L49">
        <v>2.3750318865326481</v>
      </c>
      <c r="M49" s="5">
        <v>-0.3</v>
      </c>
      <c r="N49" s="5">
        <f t="shared" si="2"/>
        <v>2.0750318865326483</v>
      </c>
    </row>
    <row r="50" spans="1:14">
      <c r="A50">
        <v>1.2789999999999999</v>
      </c>
      <c r="B50">
        <v>2.8164764996933478</v>
      </c>
      <c r="C50" s="5">
        <v>-0.45</v>
      </c>
      <c r="D50" s="5">
        <f t="shared" si="0"/>
        <v>2.3664764996933476</v>
      </c>
      <c r="F50">
        <v>1.2329999999999988</v>
      </c>
      <c r="G50">
        <v>0.56581098860247003</v>
      </c>
      <c r="I50" s="5">
        <f t="shared" si="1"/>
        <v>0.56581098860247003</v>
      </c>
      <c r="K50">
        <v>2.2569999999999997</v>
      </c>
      <c r="L50">
        <v>3.1682014759093011</v>
      </c>
      <c r="M50" s="5">
        <v>-0.3</v>
      </c>
      <c r="N50" s="5">
        <f t="shared" si="2"/>
        <v>2.8682014759093013</v>
      </c>
    </row>
    <row r="51" spans="1:14">
      <c r="A51">
        <v>2.4529999999999994</v>
      </c>
      <c r="B51">
        <v>3.3055371756806515</v>
      </c>
      <c r="C51" s="5">
        <v>-0.45</v>
      </c>
      <c r="D51" s="5">
        <f t="shared" si="0"/>
        <v>2.8555371756806514</v>
      </c>
      <c r="F51">
        <v>1.0789999999999988</v>
      </c>
      <c r="G51">
        <v>0.66054826739798678</v>
      </c>
      <c r="I51" s="5">
        <f t="shared" si="1"/>
        <v>0.66054826739798678</v>
      </c>
      <c r="K51">
        <v>2.2569999999999997</v>
      </c>
      <c r="L51">
        <v>2.1965136311559093</v>
      </c>
      <c r="M51" s="5">
        <v>-0.3</v>
      </c>
      <c r="N51" s="5">
        <f t="shared" si="2"/>
        <v>1.8965136311559092</v>
      </c>
    </row>
    <row r="52" spans="1:14">
      <c r="A52">
        <v>0.26099999999999923</v>
      </c>
      <c r="B52">
        <v>2.0280254084603939</v>
      </c>
      <c r="C52" s="5">
        <v>-0.45</v>
      </c>
      <c r="D52" s="5">
        <f t="shared" si="0"/>
        <v>1.578025408460394</v>
      </c>
      <c r="F52">
        <v>1.0500000000000007</v>
      </c>
      <c r="G52">
        <v>0.75875426957435188</v>
      </c>
      <c r="I52" s="5">
        <f t="shared" si="1"/>
        <v>0.75875426957435188</v>
      </c>
      <c r="K52">
        <v>1.6659999999999986</v>
      </c>
      <c r="L52">
        <v>2.2328167721399907</v>
      </c>
      <c r="M52" s="5">
        <v>-0.3</v>
      </c>
      <c r="N52" s="5">
        <f t="shared" si="2"/>
        <v>1.9328167721399907</v>
      </c>
    </row>
    <row r="53" spans="1:14">
      <c r="A53">
        <v>2.6490000000000009</v>
      </c>
      <c r="B53">
        <v>3.2732224788888988</v>
      </c>
      <c r="C53" s="5">
        <v>-0.45</v>
      </c>
      <c r="D53" s="5">
        <f t="shared" si="0"/>
        <v>2.8232224788888987</v>
      </c>
      <c r="F53">
        <v>0.90600000000000058</v>
      </c>
      <c r="G53">
        <v>0.83920576287870219</v>
      </c>
      <c r="I53" s="5">
        <f t="shared" si="1"/>
        <v>0.83920576287870219</v>
      </c>
      <c r="K53">
        <v>1.495000000000001</v>
      </c>
      <c r="L53">
        <v>2.4707738103400008</v>
      </c>
      <c r="M53" s="5">
        <v>-0.3</v>
      </c>
      <c r="N53" s="5">
        <f t="shared" si="2"/>
        <v>2.1707738103400009</v>
      </c>
    </row>
    <row r="54" spans="1:14">
      <c r="A54">
        <v>0.65799999999999947</v>
      </c>
      <c r="B54">
        <v>2.364764918131911</v>
      </c>
      <c r="C54" s="5">
        <v>-0.45</v>
      </c>
      <c r="D54" s="5">
        <f t="shared" si="0"/>
        <v>1.9147649181319111</v>
      </c>
      <c r="F54">
        <v>0.78599999999999959</v>
      </c>
      <c r="G54">
        <v>0.52875867867212989</v>
      </c>
      <c r="I54" s="5">
        <f t="shared" si="1"/>
        <v>0.52875867867212989</v>
      </c>
      <c r="K54">
        <v>1.0010000000000012</v>
      </c>
      <c r="L54">
        <v>1.8223387783211056</v>
      </c>
      <c r="M54" s="5">
        <v>-0.3</v>
      </c>
      <c r="N54" s="5">
        <f t="shared" si="2"/>
        <v>1.5223387783211055</v>
      </c>
    </row>
    <row r="55" spans="1:14">
      <c r="A55">
        <v>1.6310000000000002</v>
      </c>
      <c r="B55">
        <v>2.8393739764262005</v>
      </c>
      <c r="C55" s="5">
        <v>-0.45</v>
      </c>
      <c r="D55" s="5">
        <f t="shared" si="0"/>
        <v>2.3893739764262003</v>
      </c>
      <c r="F55">
        <v>0.72700000000000031</v>
      </c>
      <c r="G55">
        <v>0.72731495395803236</v>
      </c>
      <c r="I55" s="5">
        <f t="shared" si="1"/>
        <v>0.72731495395803236</v>
      </c>
      <c r="K55">
        <v>2.1939999999999991</v>
      </c>
      <c r="L55">
        <v>2.0237798943782099</v>
      </c>
      <c r="M55" s="5">
        <v>-0.3</v>
      </c>
      <c r="N55" s="5">
        <f t="shared" si="2"/>
        <v>1.7237798943782099</v>
      </c>
    </row>
    <row r="56" spans="1:14">
      <c r="A56">
        <v>2.1319999999999997</v>
      </c>
      <c r="B56">
        <v>3.579749458091479</v>
      </c>
      <c r="C56" s="5">
        <v>-0.45</v>
      </c>
      <c r="D56" s="5">
        <f t="shared" si="0"/>
        <v>3.1297494580914789</v>
      </c>
      <c r="F56">
        <v>1.7490000000000006</v>
      </c>
      <c r="G56">
        <v>1.107724259936143</v>
      </c>
      <c r="I56" s="5">
        <f t="shared" si="1"/>
        <v>1.107724259936143</v>
      </c>
      <c r="K56">
        <v>1.7919999999999998</v>
      </c>
      <c r="L56">
        <v>1.9522614764993342</v>
      </c>
      <c r="M56" s="5">
        <v>-0.3</v>
      </c>
      <c r="N56" s="5">
        <f t="shared" si="2"/>
        <v>1.6522614764993342</v>
      </c>
    </row>
    <row r="57" spans="1:14">
      <c r="A57">
        <v>0.5990000000000002</v>
      </c>
      <c r="B57">
        <v>2.2796788882194186</v>
      </c>
      <c r="C57" s="5">
        <v>-0.45</v>
      </c>
      <c r="D57" s="5">
        <f t="shared" si="0"/>
        <v>1.8296788882194186</v>
      </c>
      <c r="F57">
        <v>1.2460000000000004</v>
      </c>
      <c r="G57">
        <v>0.69919907069115972</v>
      </c>
      <c r="I57" s="5">
        <f t="shared" si="1"/>
        <v>0.69919907069115972</v>
      </c>
      <c r="K57">
        <v>2.1620000000000008</v>
      </c>
      <c r="L57">
        <v>2.8675654338646943</v>
      </c>
      <c r="M57" s="5">
        <v>-0.3</v>
      </c>
      <c r="N57" s="5">
        <f t="shared" si="2"/>
        <v>2.5675654338646945</v>
      </c>
    </row>
    <row r="58" spans="1:14">
      <c r="A58">
        <v>1.5570000000000004</v>
      </c>
      <c r="B58">
        <v>2.6477974632594563</v>
      </c>
      <c r="C58" s="5">
        <v>-0.45</v>
      </c>
      <c r="D58" s="5">
        <f t="shared" si="0"/>
        <v>2.1977974632594561</v>
      </c>
      <c r="F58">
        <v>1.8629999999999995</v>
      </c>
      <c r="G58">
        <v>0.92437126962081528</v>
      </c>
      <c r="I58" s="5">
        <f t="shared" si="1"/>
        <v>0.92437126962081528</v>
      </c>
      <c r="K58">
        <v>1.8669999999999991</v>
      </c>
      <c r="L58">
        <v>2.6583932311887093</v>
      </c>
      <c r="M58" s="5">
        <v>-0.3</v>
      </c>
      <c r="N58" s="5">
        <f t="shared" si="2"/>
        <v>2.3583932311887095</v>
      </c>
    </row>
    <row r="59" spans="1:14">
      <c r="A59">
        <v>0.48499999999999943</v>
      </c>
      <c r="B59">
        <v>2.1073922291954652</v>
      </c>
      <c r="C59" s="5">
        <v>-0.45</v>
      </c>
      <c r="D59" s="5">
        <f t="shared" si="0"/>
        <v>1.6573922291954652</v>
      </c>
      <c r="F59">
        <v>2.6790000000000003</v>
      </c>
      <c r="G59">
        <v>1.3798278979051908</v>
      </c>
      <c r="I59" s="5">
        <f t="shared" si="1"/>
        <v>1.3798278979051908</v>
      </c>
      <c r="K59">
        <v>2.1319999999999997</v>
      </c>
      <c r="L59">
        <v>2.511963565211321</v>
      </c>
      <c r="M59" s="5">
        <v>-0.3</v>
      </c>
      <c r="N59" s="5">
        <f t="shared" si="2"/>
        <v>2.2119635652113212</v>
      </c>
    </row>
    <row r="60" spans="1:14">
      <c r="A60">
        <v>1.6539999999999999</v>
      </c>
      <c r="B60">
        <v>2.9967408556192581</v>
      </c>
      <c r="C60" s="5">
        <v>-0.45</v>
      </c>
      <c r="D60" s="5">
        <f t="shared" si="0"/>
        <v>2.5467408556192579</v>
      </c>
      <c r="F60">
        <v>0.52699999999999925</v>
      </c>
      <c r="G60">
        <v>0.47650059063719929</v>
      </c>
      <c r="I60" s="5">
        <f t="shared" si="1"/>
        <v>0.47650059063719929</v>
      </c>
      <c r="K60">
        <v>0.87000000000000099</v>
      </c>
      <c r="L60">
        <v>1.8371352896783417</v>
      </c>
      <c r="M60" s="5">
        <v>-0.3</v>
      </c>
      <c r="N60" s="5">
        <f t="shared" si="2"/>
        <v>1.5371352896783417</v>
      </c>
    </row>
    <row r="61" spans="1:14">
      <c r="A61">
        <v>0.87200000000000166</v>
      </c>
      <c r="B61">
        <v>3.1091737998984428</v>
      </c>
      <c r="C61" s="5">
        <v>-0.45</v>
      </c>
      <c r="D61" s="5">
        <f t="shared" si="0"/>
        <v>2.6591737998984426</v>
      </c>
      <c r="F61">
        <v>0.78100000000000058</v>
      </c>
      <c r="G61">
        <v>0.55236731777648274</v>
      </c>
      <c r="I61" s="5">
        <f t="shared" si="1"/>
        <v>0.55236731777648274</v>
      </c>
      <c r="K61">
        <v>1.8969999999999985</v>
      </c>
      <c r="L61">
        <v>2.54205251404405</v>
      </c>
      <c r="M61" s="5">
        <v>-0.3</v>
      </c>
      <c r="N61" s="5">
        <f t="shared" si="2"/>
        <v>2.2420525140440501</v>
      </c>
    </row>
    <row r="62" spans="1:14">
      <c r="A62">
        <v>1.0289999999999999</v>
      </c>
      <c r="B62">
        <v>2.5935275094987134</v>
      </c>
      <c r="C62" s="5">
        <v>-0.45</v>
      </c>
      <c r="D62" s="5">
        <f t="shared" si="0"/>
        <v>2.1435275094987132</v>
      </c>
      <c r="F62">
        <v>0.25300000000000011</v>
      </c>
      <c r="G62">
        <v>0.74153464541549674</v>
      </c>
      <c r="I62" s="5">
        <f t="shared" si="1"/>
        <v>0.74153464541549674</v>
      </c>
      <c r="K62">
        <v>2.2150000000000016</v>
      </c>
      <c r="L62">
        <v>2.0620611424835467</v>
      </c>
      <c r="M62" s="5">
        <v>-0.3</v>
      </c>
      <c r="N62" s="5">
        <f t="shared" si="2"/>
        <v>1.7620611424835466</v>
      </c>
    </row>
    <row r="63" spans="1:14">
      <c r="A63">
        <v>1.838000000000001</v>
      </c>
      <c r="B63">
        <v>4.4568729341782554</v>
      </c>
      <c r="C63" s="5">
        <v>-0.45</v>
      </c>
      <c r="D63" s="5">
        <f t="shared" si="0"/>
        <v>4.0068729341782552</v>
      </c>
      <c r="F63">
        <v>0.64799999999999969</v>
      </c>
      <c r="G63">
        <v>0.42085626788677466</v>
      </c>
      <c r="I63" s="5">
        <f t="shared" si="1"/>
        <v>0.42085626788677466</v>
      </c>
      <c r="K63">
        <v>1.8010000000000002</v>
      </c>
      <c r="L63">
        <v>1.9963431279606798</v>
      </c>
      <c r="M63" s="5">
        <v>-0.3</v>
      </c>
      <c r="N63" s="5">
        <f t="shared" si="2"/>
        <v>1.6963431279606798</v>
      </c>
    </row>
    <row r="64" spans="1:14">
      <c r="A64">
        <v>0.33999999999999986</v>
      </c>
      <c r="B64">
        <v>2.3624015604999258</v>
      </c>
      <c r="C64" s="5">
        <v>-0.45</v>
      </c>
      <c r="D64" s="5">
        <f t="shared" si="0"/>
        <v>1.9124015604999258</v>
      </c>
      <c r="F64">
        <v>2.0670000000000002</v>
      </c>
      <c r="G64">
        <v>1.0521244199315056</v>
      </c>
      <c r="I64" s="5">
        <f t="shared" si="1"/>
        <v>1.0521244199315056</v>
      </c>
      <c r="K64">
        <v>1.7149999999999999</v>
      </c>
      <c r="L64">
        <v>1.9932690193180793</v>
      </c>
      <c r="M64" s="5">
        <v>-0.3</v>
      </c>
      <c r="N64" s="5">
        <f t="shared" si="2"/>
        <v>1.6932690193180793</v>
      </c>
    </row>
    <row r="65" spans="1:14">
      <c r="A65">
        <v>1.3800000000000008</v>
      </c>
      <c r="B65">
        <v>2.720756599828805</v>
      </c>
      <c r="C65" s="5">
        <v>-0.45</v>
      </c>
      <c r="D65" s="5">
        <f t="shared" si="0"/>
        <v>2.2707565998288048</v>
      </c>
      <c r="F65">
        <v>0.71400000000000041</v>
      </c>
      <c r="G65">
        <v>0.43689706180812848</v>
      </c>
      <c r="I65" s="5">
        <f t="shared" si="1"/>
        <v>0.43689706180812848</v>
      </c>
      <c r="K65">
        <v>1.7569999999999997</v>
      </c>
      <c r="L65">
        <v>2.3262800949610849</v>
      </c>
      <c r="M65" s="5">
        <v>-0.3</v>
      </c>
      <c r="N65" s="5">
        <f t="shared" si="2"/>
        <v>2.0262800949610851</v>
      </c>
    </row>
    <row r="66" spans="1:14">
      <c r="A66">
        <v>0.96900000000000119</v>
      </c>
      <c r="B66">
        <v>2.6361102048420602</v>
      </c>
      <c r="C66" s="5">
        <v>-0.45</v>
      </c>
      <c r="D66" s="5">
        <f t="shared" si="0"/>
        <v>2.18611020484206</v>
      </c>
      <c r="F66">
        <v>0.87099999999999866</v>
      </c>
      <c r="G66">
        <v>0.82467408103756412</v>
      </c>
      <c r="I66" s="5">
        <f t="shared" si="1"/>
        <v>0.82467408103756412</v>
      </c>
      <c r="K66">
        <v>0.86299999999999955</v>
      </c>
      <c r="L66">
        <v>2.4943548164966245</v>
      </c>
      <c r="M66" s="5">
        <v>-0.3</v>
      </c>
      <c r="N66" s="5">
        <f t="shared" si="2"/>
        <v>2.1943548164966247</v>
      </c>
    </row>
    <row r="67" spans="1:14">
      <c r="A67">
        <v>0.71999999999999886</v>
      </c>
      <c r="B67">
        <v>2.5099592021371677</v>
      </c>
      <c r="C67" s="5">
        <v>-0.45</v>
      </c>
      <c r="D67" s="5">
        <f t="shared" si="0"/>
        <v>2.0599592021371675</v>
      </c>
      <c r="F67">
        <v>1.8960000000000008</v>
      </c>
      <c r="G67">
        <v>1.2425295066631445</v>
      </c>
      <c r="I67" s="5">
        <f t="shared" si="1"/>
        <v>1.2425295066631445</v>
      </c>
      <c r="K67">
        <v>1.8030000000000008</v>
      </c>
      <c r="L67">
        <v>2.888725694907782</v>
      </c>
      <c r="M67" s="5">
        <v>-0.3</v>
      </c>
      <c r="N67" s="5">
        <f t="shared" si="2"/>
        <v>2.5887256949077821</v>
      </c>
    </row>
    <row r="68" spans="1:14">
      <c r="A68">
        <v>1.838000000000001</v>
      </c>
      <c r="B68">
        <v>3.1713470127365948</v>
      </c>
      <c r="C68" s="5">
        <v>-0.45</v>
      </c>
      <c r="D68" s="5">
        <f t="shared" ref="D68:D125" si="3">B68+C68</f>
        <v>2.7213470127365946</v>
      </c>
      <c r="F68">
        <v>2.4190000000000005</v>
      </c>
      <c r="G68">
        <v>1.2861092213317935</v>
      </c>
      <c r="I68" s="5">
        <f t="shared" ref="I68:I102" si="4">G68+H68</f>
        <v>1.2861092213317935</v>
      </c>
      <c r="K68">
        <v>1.6489999999999991</v>
      </c>
      <c r="L68">
        <v>2.2170652858390856</v>
      </c>
      <c r="M68" s="5">
        <v>-0.3</v>
      </c>
      <c r="N68" s="5">
        <f t="shared" ref="N68:N131" si="5">L68+M68</f>
        <v>1.9170652858390855</v>
      </c>
    </row>
    <row r="69" spans="1:14">
      <c r="A69">
        <v>2.33</v>
      </c>
      <c r="B69">
        <v>3.5545568485310408</v>
      </c>
      <c r="C69" s="5">
        <v>-0.45</v>
      </c>
      <c r="D69" s="5">
        <f t="shared" si="3"/>
        <v>3.1045568485310406</v>
      </c>
      <c r="F69">
        <v>2.2050000000000001</v>
      </c>
      <c r="G69">
        <v>1.4650882480708347</v>
      </c>
      <c r="I69" s="5">
        <f t="shared" si="4"/>
        <v>1.4650882480708347</v>
      </c>
      <c r="K69">
        <v>0.79400000000000048</v>
      </c>
      <c r="L69">
        <v>1.5676458481940196</v>
      </c>
      <c r="N69" s="5">
        <f t="shared" si="5"/>
        <v>1.5676458481940196</v>
      </c>
    </row>
    <row r="70" spans="1:14">
      <c r="A70">
        <v>2.88</v>
      </c>
      <c r="B70">
        <v>4.2966142467315027</v>
      </c>
      <c r="C70" s="5">
        <v>-0.45</v>
      </c>
      <c r="D70" s="5">
        <f t="shared" si="3"/>
        <v>3.8466142467315025</v>
      </c>
      <c r="F70">
        <v>2.1229999999999993</v>
      </c>
      <c r="G70">
        <v>1.1804889423380356</v>
      </c>
      <c r="I70" s="5">
        <f t="shared" si="4"/>
        <v>1.1804889423380356</v>
      </c>
      <c r="K70">
        <v>1.8070000000000004</v>
      </c>
      <c r="L70">
        <v>1.877203952336882</v>
      </c>
      <c r="N70" s="5">
        <f t="shared" si="5"/>
        <v>1.877203952336882</v>
      </c>
    </row>
    <row r="71" spans="1:14">
      <c r="A71">
        <v>0.28200000000000003</v>
      </c>
      <c r="B71">
        <v>2.0155031791270872</v>
      </c>
      <c r="D71" s="5">
        <f t="shared" si="3"/>
        <v>2.0155031791270872</v>
      </c>
      <c r="F71">
        <v>2.1189999999999998</v>
      </c>
      <c r="G71">
        <v>1.1284852917226846</v>
      </c>
      <c r="I71" s="5">
        <f t="shared" si="4"/>
        <v>1.1284852917226846</v>
      </c>
      <c r="K71">
        <v>1.6240000000000006</v>
      </c>
      <c r="L71">
        <v>1.92705400736837</v>
      </c>
      <c r="N71" s="5">
        <f t="shared" si="5"/>
        <v>1.92705400736837</v>
      </c>
    </row>
    <row r="72" spans="1:14">
      <c r="A72">
        <v>0.98600000000000065</v>
      </c>
      <c r="B72">
        <v>2.2265569306354074</v>
      </c>
      <c r="D72" s="5">
        <f t="shared" si="3"/>
        <v>2.2265569306354074</v>
      </c>
      <c r="F72">
        <v>2.0640000000000001</v>
      </c>
      <c r="G72">
        <v>0.96382443455018851</v>
      </c>
      <c r="I72" s="5">
        <f t="shared" si="4"/>
        <v>0.96382443455018851</v>
      </c>
      <c r="K72">
        <v>2.5519999999999996</v>
      </c>
      <c r="L72">
        <v>2.4712141543297674</v>
      </c>
      <c r="N72" s="5">
        <f t="shared" si="5"/>
        <v>2.4712141543297674</v>
      </c>
    </row>
    <row r="73" spans="1:14">
      <c r="A73">
        <v>1.1550000000000011</v>
      </c>
      <c r="B73">
        <v>2.3870935307371788</v>
      </c>
      <c r="D73" s="5">
        <f t="shared" si="3"/>
        <v>2.3870935307371788</v>
      </c>
      <c r="F73">
        <v>0.53099999999999881</v>
      </c>
      <c r="G73">
        <v>0.48292989357852179</v>
      </c>
      <c r="I73" s="5">
        <f t="shared" si="4"/>
        <v>0.48292989357852179</v>
      </c>
      <c r="K73">
        <v>1.0640000000000001</v>
      </c>
      <c r="L73">
        <v>1.9086388137006898</v>
      </c>
      <c r="N73" s="5">
        <f t="shared" si="5"/>
        <v>1.9086388137006898</v>
      </c>
    </row>
    <row r="74" spans="1:14">
      <c r="A74">
        <v>1.479000000000001</v>
      </c>
      <c r="B74">
        <v>2.5890984031342086</v>
      </c>
      <c r="D74" s="5">
        <f t="shared" si="3"/>
        <v>2.5890984031342086</v>
      </c>
      <c r="F74">
        <v>0.9610000000000003</v>
      </c>
      <c r="G74">
        <v>2.0974899945125376</v>
      </c>
      <c r="I74" s="5">
        <f t="shared" si="4"/>
        <v>2.0974899945125376</v>
      </c>
      <c r="K74">
        <v>1.9350000000000005</v>
      </c>
      <c r="L74">
        <v>1.7602820959460752</v>
      </c>
      <c r="N74" s="5">
        <f t="shared" si="5"/>
        <v>1.7602820959460752</v>
      </c>
    </row>
    <row r="75" spans="1:14">
      <c r="A75">
        <v>1.1799999999999997</v>
      </c>
      <c r="B75">
        <v>1.8400000560960628</v>
      </c>
      <c r="D75" s="5">
        <f t="shared" si="3"/>
        <v>1.8400000560960628</v>
      </c>
      <c r="F75">
        <v>1.6829999999999998</v>
      </c>
      <c r="G75">
        <v>2.1757944703864229</v>
      </c>
      <c r="I75" s="5">
        <f t="shared" si="4"/>
        <v>2.1757944703864229</v>
      </c>
      <c r="K75">
        <v>0.92400000000000126</v>
      </c>
      <c r="L75">
        <v>1.7764146589407277</v>
      </c>
      <c r="N75" s="5">
        <f t="shared" si="5"/>
        <v>1.7764146589407277</v>
      </c>
    </row>
    <row r="76" spans="1:14">
      <c r="A76">
        <v>2.157</v>
      </c>
      <c r="B76">
        <v>2.8567643323402017</v>
      </c>
      <c r="D76" s="5">
        <f t="shared" si="3"/>
        <v>2.8567643323402017</v>
      </c>
      <c r="F76">
        <v>1.6219999999999999</v>
      </c>
      <c r="G76">
        <v>0.62716267808334436</v>
      </c>
      <c r="I76" s="5">
        <f t="shared" si="4"/>
        <v>0.62716267808334436</v>
      </c>
      <c r="K76">
        <v>0.79800000000000004</v>
      </c>
      <c r="L76">
        <v>1.4756734180930637</v>
      </c>
      <c r="N76" s="5">
        <f t="shared" si="5"/>
        <v>1.4756734180930637</v>
      </c>
    </row>
    <row r="77" spans="1:14">
      <c r="A77">
        <v>2.0329999999999995</v>
      </c>
      <c r="B77">
        <v>2.7969254046209286</v>
      </c>
      <c r="D77" s="5">
        <f t="shared" si="3"/>
        <v>2.7969254046209286</v>
      </c>
      <c r="F77">
        <v>0.59600000000000009</v>
      </c>
      <c r="G77">
        <v>0.22501911298750876</v>
      </c>
      <c r="I77" s="5">
        <f t="shared" si="4"/>
        <v>0.22501911298750876</v>
      </c>
      <c r="K77">
        <v>1.8830000000000009</v>
      </c>
      <c r="L77">
        <v>1.9314087482396838</v>
      </c>
      <c r="N77" s="5">
        <f t="shared" si="5"/>
        <v>1.9314087482396838</v>
      </c>
    </row>
    <row r="78" spans="1:14">
      <c r="A78">
        <v>1.1579999999999995</v>
      </c>
      <c r="B78">
        <v>2.1328727943550092</v>
      </c>
      <c r="D78" s="5">
        <f t="shared" si="3"/>
        <v>2.1328727943550092</v>
      </c>
      <c r="F78">
        <v>2.4529999999999994</v>
      </c>
      <c r="G78">
        <v>1.3804411593136159</v>
      </c>
      <c r="I78" s="5">
        <f t="shared" si="4"/>
        <v>1.3804411593136159</v>
      </c>
      <c r="K78">
        <v>1.479000000000001</v>
      </c>
      <c r="L78">
        <v>2.0528205088199991</v>
      </c>
      <c r="N78" s="5">
        <f t="shared" si="5"/>
        <v>2.0528205088199991</v>
      </c>
    </row>
    <row r="79" spans="1:14">
      <c r="A79">
        <v>0.73099999999999987</v>
      </c>
      <c r="B79">
        <v>2.769599610175371</v>
      </c>
      <c r="D79" s="5">
        <f t="shared" si="3"/>
        <v>2.769599610175371</v>
      </c>
      <c r="F79">
        <v>0.26099999999999923</v>
      </c>
      <c r="G79">
        <v>9.7947538393549749E-2</v>
      </c>
      <c r="I79" s="5">
        <f t="shared" si="4"/>
        <v>9.7947538393549749E-2</v>
      </c>
      <c r="K79">
        <v>0.28200000000000003</v>
      </c>
      <c r="L79">
        <v>1.4667964151064377</v>
      </c>
      <c r="N79" s="5">
        <f t="shared" si="5"/>
        <v>1.4667964151064377</v>
      </c>
    </row>
    <row r="80" spans="1:14">
      <c r="A80">
        <v>1.2700000000000014</v>
      </c>
      <c r="B80">
        <v>2.0983883218704005</v>
      </c>
      <c r="D80" s="5">
        <f t="shared" si="3"/>
        <v>2.0983883218704005</v>
      </c>
      <c r="F80">
        <v>2.6490000000000009</v>
      </c>
      <c r="G80">
        <v>1.2709368018035256</v>
      </c>
      <c r="I80" s="5">
        <f t="shared" si="4"/>
        <v>1.2709368018035256</v>
      </c>
      <c r="K80">
        <v>2.3209999999999997</v>
      </c>
      <c r="L80">
        <v>2.3477887484043469</v>
      </c>
      <c r="N80" s="5">
        <f t="shared" si="5"/>
        <v>2.3477887484043469</v>
      </c>
    </row>
    <row r="81" spans="1:14">
      <c r="A81">
        <v>1.1029999999999998</v>
      </c>
      <c r="B81">
        <v>2.7163362067273216</v>
      </c>
      <c r="D81" s="5">
        <f t="shared" si="3"/>
        <v>2.7163362067273216</v>
      </c>
      <c r="F81">
        <v>2.5520000000000014</v>
      </c>
      <c r="G81">
        <v>1.2089605664212062</v>
      </c>
      <c r="I81" s="5">
        <f t="shared" si="4"/>
        <v>1.2089605664212062</v>
      </c>
      <c r="K81">
        <v>0.9529999999999994</v>
      </c>
      <c r="L81">
        <v>2.3633393197517423</v>
      </c>
      <c r="N81" s="5">
        <f t="shared" si="5"/>
        <v>2.3633393197517423</v>
      </c>
    </row>
    <row r="82" spans="1:14">
      <c r="A82">
        <v>1.8729999999999993</v>
      </c>
      <c r="B82">
        <v>2.4826984957986813</v>
      </c>
      <c r="D82" s="5">
        <f t="shared" si="3"/>
        <v>2.4826984957986813</v>
      </c>
      <c r="F82">
        <v>0.65799999999999947</v>
      </c>
      <c r="G82">
        <v>0.33085627591764855</v>
      </c>
      <c r="I82" s="5">
        <f t="shared" si="4"/>
        <v>0.33085627591764855</v>
      </c>
      <c r="K82">
        <v>1.8780000000000001</v>
      </c>
      <c r="L82">
        <v>2.3679688386701985</v>
      </c>
      <c r="N82" s="5">
        <f t="shared" si="5"/>
        <v>2.3679688386701985</v>
      </c>
    </row>
    <row r="83" spans="1:14">
      <c r="A83">
        <v>0.76999999999999957</v>
      </c>
      <c r="B83">
        <v>2.5616524483831089</v>
      </c>
      <c r="D83" s="5">
        <f t="shared" si="3"/>
        <v>2.5616524483831089</v>
      </c>
      <c r="F83">
        <v>1.6310000000000002</v>
      </c>
      <c r="G83">
        <v>0.87749826718621904</v>
      </c>
      <c r="I83" s="5">
        <f t="shared" si="4"/>
        <v>0.87749826718621904</v>
      </c>
      <c r="K83">
        <v>2.5609999999999999</v>
      </c>
      <c r="L83">
        <v>2.1651762600242526</v>
      </c>
      <c r="N83" s="5">
        <f t="shared" si="5"/>
        <v>2.1651762600242526</v>
      </c>
    </row>
    <row r="84" spans="1:14">
      <c r="A84">
        <v>2.3789999999999996</v>
      </c>
      <c r="B84">
        <v>3.0016679068673486</v>
      </c>
      <c r="D84" s="5">
        <f t="shared" si="3"/>
        <v>3.0016679068673486</v>
      </c>
      <c r="F84">
        <v>2.1319999999999997</v>
      </c>
      <c r="G84">
        <v>1.3863756207376934</v>
      </c>
      <c r="I84" s="5">
        <f t="shared" si="4"/>
        <v>1.3863756207376934</v>
      </c>
      <c r="K84">
        <v>2.8190000000000008</v>
      </c>
      <c r="L84">
        <v>1.9621151582521117</v>
      </c>
      <c r="N84" s="5">
        <f t="shared" si="5"/>
        <v>1.9621151582521117</v>
      </c>
    </row>
    <row r="85" spans="1:14">
      <c r="A85">
        <v>0.93900000000000006</v>
      </c>
      <c r="B85">
        <v>2.2634292681293982</v>
      </c>
      <c r="D85" s="5">
        <f t="shared" si="3"/>
        <v>2.2634292681293982</v>
      </c>
      <c r="F85">
        <v>1.5570000000000004</v>
      </c>
      <c r="G85">
        <v>0.76212208986917851</v>
      </c>
      <c r="I85" s="5">
        <f t="shared" si="4"/>
        <v>0.76212208986917851</v>
      </c>
      <c r="K85">
        <v>1.9699999999999989</v>
      </c>
      <c r="L85">
        <v>2.4103876995683899</v>
      </c>
      <c r="N85" s="5">
        <f t="shared" si="5"/>
        <v>2.4103876995683899</v>
      </c>
    </row>
    <row r="86" spans="1:14">
      <c r="A86">
        <v>1.0579999999999998</v>
      </c>
      <c r="B86">
        <v>2.0914976720425731</v>
      </c>
      <c r="D86" s="5">
        <f t="shared" si="3"/>
        <v>2.0914976720425731</v>
      </c>
      <c r="F86">
        <v>0.48499999999999943</v>
      </c>
      <c r="G86">
        <v>0.11865810682262357</v>
      </c>
      <c r="I86" s="5">
        <f t="shared" si="4"/>
        <v>0.11865810682262357</v>
      </c>
      <c r="K86">
        <v>1.1550000000000011</v>
      </c>
      <c r="L86">
        <v>1.55228910472833</v>
      </c>
      <c r="N86" s="5">
        <f t="shared" si="5"/>
        <v>1.55228910472833</v>
      </c>
    </row>
    <row r="87" spans="1:14">
      <c r="A87">
        <v>1.7729999999999997</v>
      </c>
      <c r="B87">
        <v>2.6639099430375488</v>
      </c>
      <c r="D87" s="5">
        <f t="shared" si="3"/>
        <v>2.6639099430375488</v>
      </c>
      <c r="F87">
        <v>1.6539999999999999</v>
      </c>
      <c r="G87">
        <v>1.1339850417404183</v>
      </c>
      <c r="I87" s="5">
        <f t="shared" si="4"/>
        <v>1.1339850417404183</v>
      </c>
      <c r="K87">
        <v>1.2329999999999988</v>
      </c>
      <c r="L87">
        <v>1.5042094335068503</v>
      </c>
      <c r="N87" s="5">
        <f t="shared" si="5"/>
        <v>1.5042094335068503</v>
      </c>
    </row>
    <row r="88" spans="1:14">
      <c r="A88">
        <v>0.63599999999999923</v>
      </c>
      <c r="B88">
        <v>2.4859480096593192</v>
      </c>
      <c r="D88" s="5">
        <f t="shared" si="3"/>
        <v>2.4859480096593192</v>
      </c>
      <c r="F88">
        <v>0.87200000000000166</v>
      </c>
      <c r="G88">
        <v>1.0481209535123437</v>
      </c>
      <c r="I88" s="5">
        <f t="shared" si="4"/>
        <v>1.0481209535123437</v>
      </c>
      <c r="K88">
        <v>1.9640000000000004</v>
      </c>
      <c r="L88">
        <v>2.0181615866084011</v>
      </c>
      <c r="N88" s="5">
        <f t="shared" si="5"/>
        <v>2.0181615866084011</v>
      </c>
    </row>
    <row r="89" spans="1:14">
      <c r="A89">
        <v>2.6609999999999996</v>
      </c>
      <c r="B89">
        <v>2.8720590405239772</v>
      </c>
      <c r="D89" s="5">
        <f t="shared" si="3"/>
        <v>2.8720590405239772</v>
      </c>
      <c r="F89">
        <v>1.0289999999999999</v>
      </c>
      <c r="G89">
        <v>0.69475502903108044</v>
      </c>
      <c r="I89" s="5">
        <f t="shared" si="4"/>
        <v>0.69475502903108044</v>
      </c>
      <c r="K89">
        <v>1.7419999999999991</v>
      </c>
      <c r="L89">
        <v>1.051969326352876</v>
      </c>
      <c r="N89" s="5">
        <f t="shared" si="5"/>
        <v>1.051969326352876</v>
      </c>
    </row>
    <row r="90" spans="1:14">
      <c r="A90">
        <v>2.4720000000000013</v>
      </c>
      <c r="B90">
        <v>2.4129670588646359</v>
      </c>
      <c r="D90" s="5">
        <f t="shared" si="3"/>
        <v>2.4129670588646359</v>
      </c>
      <c r="F90">
        <v>1.838000000000001</v>
      </c>
      <c r="G90">
        <v>2.5030712876464758</v>
      </c>
      <c r="I90" s="5">
        <f t="shared" si="4"/>
        <v>2.5030712876464758</v>
      </c>
      <c r="K90">
        <v>2.16</v>
      </c>
      <c r="L90">
        <v>1.6017526462979772</v>
      </c>
      <c r="N90" s="5">
        <f t="shared" si="5"/>
        <v>1.6017526462979772</v>
      </c>
    </row>
    <row r="91" spans="1:14">
      <c r="A91">
        <v>1.1600000000000001</v>
      </c>
      <c r="B91">
        <v>2.1884027533939481</v>
      </c>
      <c r="D91" s="5">
        <f t="shared" si="3"/>
        <v>2.1884027533939481</v>
      </c>
      <c r="F91">
        <v>0.33999999999999986</v>
      </c>
      <c r="G91">
        <v>0.44226593290946603</v>
      </c>
      <c r="I91" s="5">
        <f t="shared" si="4"/>
        <v>0.44226593290946603</v>
      </c>
      <c r="K91">
        <v>1.0789999999999988</v>
      </c>
      <c r="L91">
        <v>1.664967675201166</v>
      </c>
      <c r="N91" s="5">
        <f t="shared" si="5"/>
        <v>1.664967675201166</v>
      </c>
    </row>
    <row r="92" spans="1:14">
      <c r="A92">
        <v>2.0380000000000003</v>
      </c>
      <c r="B92">
        <v>3.1803384196515196</v>
      </c>
      <c r="D92" s="5">
        <f t="shared" si="3"/>
        <v>3.1803384196515196</v>
      </c>
      <c r="F92">
        <v>1.3800000000000008</v>
      </c>
      <c r="G92">
        <v>0.72030581388186121</v>
      </c>
      <c r="I92" s="5">
        <f t="shared" si="4"/>
        <v>0.72030581388186121</v>
      </c>
      <c r="K92">
        <v>1.0500000000000007</v>
      </c>
      <c r="L92">
        <v>1.8411320892327625</v>
      </c>
      <c r="N92" s="5">
        <f t="shared" si="5"/>
        <v>1.8411320892327625</v>
      </c>
    </row>
    <row r="93" spans="1:14">
      <c r="A93">
        <v>0.80100000000000016</v>
      </c>
      <c r="B93">
        <v>2.625381635261796</v>
      </c>
      <c r="D93" s="5">
        <f t="shared" si="3"/>
        <v>2.625381635261796</v>
      </c>
      <c r="F93">
        <v>0.96900000000000119</v>
      </c>
      <c r="G93">
        <v>0.74059610906937223</v>
      </c>
      <c r="I93" s="5">
        <f t="shared" si="4"/>
        <v>0.74059610906937223</v>
      </c>
      <c r="K93">
        <v>2.5169999999999995</v>
      </c>
      <c r="L93">
        <v>2.1792664395408687</v>
      </c>
      <c r="N93" s="5">
        <f t="shared" si="5"/>
        <v>2.1792664395408687</v>
      </c>
    </row>
    <row r="94" spans="1:14">
      <c r="A94">
        <v>0.74600000000000044</v>
      </c>
      <c r="B94">
        <v>2.0934106768372001</v>
      </c>
      <c r="D94" s="5">
        <f t="shared" si="3"/>
        <v>2.0934106768372001</v>
      </c>
      <c r="F94">
        <v>0.71999999999999886</v>
      </c>
      <c r="G94">
        <v>0.44678658056720089</v>
      </c>
      <c r="I94" s="5">
        <f t="shared" si="4"/>
        <v>0.44678658056720089</v>
      </c>
      <c r="K94">
        <v>1.4779999999999998</v>
      </c>
      <c r="L94">
        <v>2.4510780778880781</v>
      </c>
      <c r="N94" s="5">
        <f t="shared" si="5"/>
        <v>2.4510780778880781</v>
      </c>
    </row>
    <row r="95" spans="1:14">
      <c r="A95">
        <v>1.9009999999999998</v>
      </c>
      <c r="B95">
        <v>2.3439967673526887</v>
      </c>
      <c r="D95" s="5">
        <f t="shared" si="3"/>
        <v>2.3439967673526887</v>
      </c>
      <c r="F95">
        <v>0.44600000000000151</v>
      </c>
      <c r="G95">
        <v>0.21666047126152499</v>
      </c>
      <c r="I95" s="5">
        <f t="shared" si="4"/>
        <v>0.21666047126152499</v>
      </c>
      <c r="K95">
        <v>1.1029999999999998</v>
      </c>
      <c r="L95">
        <v>1.712834479095835</v>
      </c>
      <c r="N95" s="5">
        <f t="shared" si="5"/>
        <v>1.712834479095835</v>
      </c>
    </row>
    <row r="96" spans="1:14">
      <c r="A96">
        <v>0.95699999999999896</v>
      </c>
      <c r="B96">
        <v>2.2801238807575217</v>
      </c>
      <c r="D96" s="5">
        <f t="shared" si="3"/>
        <v>2.2801238807575217</v>
      </c>
      <c r="F96">
        <v>1.838000000000001</v>
      </c>
      <c r="G96">
        <v>1.0811964796775175</v>
      </c>
      <c r="I96" s="5">
        <f t="shared" si="4"/>
        <v>1.0811964796775175</v>
      </c>
      <c r="K96">
        <v>0.9529999999999994</v>
      </c>
      <c r="L96">
        <v>1.7123402804247805</v>
      </c>
      <c r="N96" s="5">
        <f t="shared" si="5"/>
        <v>1.7123402804247805</v>
      </c>
    </row>
    <row r="97" spans="1:14">
      <c r="A97">
        <v>1.1870000000000012</v>
      </c>
      <c r="B97">
        <v>2.8938531026350027</v>
      </c>
      <c r="D97" s="5">
        <f t="shared" si="3"/>
        <v>2.8938531026350027</v>
      </c>
      <c r="F97">
        <v>0.86399999999999899</v>
      </c>
      <c r="G97">
        <v>0.57096205551139079</v>
      </c>
      <c r="I97" s="5">
        <f t="shared" si="4"/>
        <v>0.57096205551139079</v>
      </c>
      <c r="K97">
        <v>2.2959999999999994</v>
      </c>
      <c r="L97">
        <v>2.3033055049863593</v>
      </c>
      <c r="N97" s="5">
        <f t="shared" si="5"/>
        <v>2.3033055049863593</v>
      </c>
    </row>
    <row r="98" spans="1:14">
      <c r="A98">
        <v>0.25300000000000011</v>
      </c>
      <c r="B98">
        <v>2.1754716462955965</v>
      </c>
      <c r="D98" s="5">
        <f t="shared" si="3"/>
        <v>2.1754716462955965</v>
      </c>
      <c r="F98">
        <v>2.33</v>
      </c>
      <c r="G98">
        <v>1.6013313731092449</v>
      </c>
      <c r="I98" s="5">
        <f t="shared" si="4"/>
        <v>1.6013313731092449</v>
      </c>
      <c r="K98">
        <v>1.7490000000000006</v>
      </c>
      <c r="L98">
        <v>1.8179206015578009</v>
      </c>
      <c r="N98" s="5">
        <f t="shared" si="5"/>
        <v>1.8179206015578009</v>
      </c>
    </row>
    <row r="99" spans="1:14">
      <c r="A99">
        <v>1.629999999999999</v>
      </c>
      <c r="B99">
        <v>2.8446356588313666</v>
      </c>
      <c r="D99" s="5">
        <f t="shared" si="3"/>
        <v>2.8446356588313666</v>
      </c>
      <c r="F99">
        <v>1.2650000000000006</v>
      </c>
      <c r="G99">
        <v>0.75743299318246216</v>
      </c>
      <c r="I99" s="5">
        <f t="shared" si="4"/>
        <v>0.75743299318246216</v>
      </c>
      <c r="K99">
        <v>2.093</v>
      </c>
      <c r="L99">
        <v>2.3050889516049269</v>
      </c>
      <c r="N99" s="5">
        <f t="shared" si="5"/>
        <v>2.3050889516049269</v>
      </c>
    </row>
    <row r="100" spans="1:14">
      <c r="A100">
        <v>1.6880000000000006</v>
      </c>
      <c r="B100">
        <v>2.435291017299857</v>
      </c>
      <c r="D100" s="5">
        <f t="shared" si="3"/>
        <v>2.435291017299857</v>
      </c>
      <c r="F100">
        <v>2.3940000000000001</v>
      </c>
      <c r="G100">
        <v>1.3379812610759068</v>
      </c>
      <c r="I100" s="5">
        <f t="shared" si="4"/>
        <v>1.3379812610759068</v>
      </c>
      <c r="K100">
        <v>1.7040000000000006</v>
      </c>
      <c r="L100">
        <v>2.5534196182347104</v>
      </c>
      <c r="N100" s="5">
        <f t="shared" si="5"/>
        <v>2.5534196182347104</v>
      </c>
    </row>
    <row r="101" spans="1:14">
      <c r="A101">
        <v>1.6430000000000007</v>
      </c>
      <c r="B101">
        <v>2.7485439976551191</v>
      </c>
      <c r="D101" s="5">
        <f t="shared" si="3"/>
        <v>2.7485439976551191</v>
      </c>
      <c r="F101">
        <v>2.2350000000000003</v>
      </c>
      <c r="G101">
        <v>1.8453746950402348</v>
      </c>
      <c r="I101" s="5">
        <f t="shared" si="4"/>
        <v>1.8453746950402348</v>
      </c>
      <c r="K101">
        <v>0.83099999999999952</v>
      </c>
      <c r="L101">
        <v>2.0486164744414443</v>
      </c>
      <c r="N101" s="5">
        <f t="shared" si="5"/>
        <v>2.0486164744414443</v>
      </c>
    </row>
    <row r="102" spans="1:14">
      <c r="A102">
        <v>1.7720000000000002</v>
      </c>
      <c r="B102">
        <v>3.0298975491369031</v>
      </c>
      <c r="D102" s="5">
        <f t="shared" si="3"/>
        <v>3.0298975491369031</v>
      </c>
      <c r="F102">
        <v>2.88</v>
      </c>
      <c r="G102">
        <v>2.0803775288011686</v>
      </c>
      <c r="I102" s="5">
        <f t="shared" si="4"/>
        <v>2.0803775288011686</v>
      </c>
      <c r="K102">
        <v>1.6829999999999998</v>
      </c>
      <c r="L102">
        <v>2.022631060627039</v>
      </c>
      <c r="N102" s="5">
        <f t="shared" si="5"/>
        <v>2.022631060627039</v>
      </c>
    </row>
    <row r="103" spans="1:14">
      <c r="A103">
        <v>0.94500000000000028</v>
      </c>
      <c r="B103">
        <v>2.8200693548913112</v>
      </c>
      <c r="D103" s="5">
        <f t="shared" si="3"/>
        <v>2.8200693548913112</v>
      </c>
      <c r="K103">
        <v>1.2460000000000004</v>
      </c>
      <c r="L103">
        <v>1.883268135909792</v>
      </c>
      <c r="N103" s="5">
        <f t="shared" si="5"/>
        <v>1.883268135909792</v>
      </c>
    </row>
    <row r="104" spans="1:14">
      <c r="A104">
        <v>2.1899999999999995</v>
      </c>
      <c r="B104">
        <v>3.1937709309941749</v>
      </c>
      <c r="D104" s="5">
        <f t="shared" si="3"/>
        <v>3.1937709309941749</v>
      </c>
      <c r="K104">
        <v>1.859</v>
      </c>
      <c r="L104">
        <v>2.3326741339551527</v>
      </c>
      <c r="N104" s="5">
        <f t="shared" si="5"/>
        <v>2.3326741339551527</v>
      </c>
    </row>
    <row r="105" spans="1:14">
      <c r="A105">
        <v>1.9130000000000003</v>
      </c>
      <c r="B105">
        <v>2.7457533583749267</v>
      </c>
      <c r="D105" s="5">
        <f t="shared" si="3"/>
        <v>2.7457533583749267</v>
      </c>
      <c r="K105">
        <v>2.4309999999999992</v>
      </c>
      <c r="L105">
        <v>2.034463050384919</v>
      </c>
      <c r="N105" s="5">
        <f t="shared" si="5"/>
        <v>2.034463050384919</v>
      </c>
    </row>
    <row r="106" spans="1:14">
      <c r="A106">
        <v>1.7670000000000012</v>
      </c>
      <c r="B106">
        <v>3.1354987598234185</v>
      </c>
      <c r="D106" s="5">
        <f t="shared" si="3"/>
        <v>3.1354987598234185</v>
      </c>
      <c r="K106">
        <v>1.2970000000000006</v>
      </c>
      <c r="L106">
        <v>2.2061525965008508</v>
      </c>
      <c r="N106" s="5">
        <f t="shared" si="5"/>
        <v>2.2061525965008508</v>
      </c>
    </row>
    <row r="107" spans="1:14">
      <c r="A107">
        <v>0.89100000000000001</v>
      </c>
      <c r="B107">
        <v>2.8107683689385361</v>
      </c>
      <c r="D107" s="5">
        <f t="shared" si="3"/>
        <v>2.8107683689385361</v>
      </c>
      <c r="K107">
        <v>0.80100000000000016</v>
      </c>
      <c r="L107">
        <v>1.7686734618135107</v>
      </c>
      <c r="N107" s="5">
        <f t="shared" si="5"/>
        <v>1.7686734618135107</v>
      </c>
    </row>
    <row r="108" spans="1:14">
      <c r="A108">
        <v>1.6219999999999999</v>
      </c>
      <c r="B108">
        <v>2.4416295231564025</v>
      </c>
      <c r="D108" s="5">
        <f t="shared" si="3"/>
        <v>2.4416295231564025</v>
      </c>
      <c r="K108">
        <v>1.8629999999999995</v>
      </c>
      <c r="L108">
        <v>1.8453663984270205</v>
      </c>
      <c r="N108" s="5">
        <f t="shared" si="5"/>
        <v>1.8453663984270205</v>
      </c>
    </row>
    <row r="109" spans="1:14">
      <c r="A109">
        <v>1.2789999999999999</v>
      </c>
      <c r="B109">
        <v>2.3741481770564548</v>
      </c>
      <c r="D109" s="5">
        <f t="shared" si="3"/>
        <v>2.3741481770564548</v>
      </c>
      <c r="K109">
        <v>2.4000000000000004</v>
      </c>
      <c r="L109">
        <v>2.377348230778817</v>
      </c>
      <c r="N109" s="5">
        <f t="shared" si="5"/>
        <v>2.377348230778817</v>
      </c>
    </row>
    <row r="110" spans="1:14">
      <c r="A110">
        <v>1.1150000000000002</v>
      </c>
      <c r="B110">
        <v>2.721193549381077</v>
      </c>
      <c r="D110" s="5">
        <f t="shared" si="3"/>
        <v>2.721193549381077</v>
      </c>
      <c r="K110">
        <v>1.1870000000000012</v>
      </c>
      <c r="L110">
        <v>2.1988737187875413</v>
      </c>
      <c r="N110" s="5">
        <f t="shared" si="5"/>
        <v>2.1988737187875413</v>
      </c>
    </row>
    <row r="111" spans="1:14">
      <c r="A111">
        <v>0.54900000000000126</v>
      </c>
      <c r="B111">
        <v>1.8190230787871027</v>
      </c>
      <c r="D111" s="5">
        <f t="shared" si="3"/>
        <v>1.8190230787871027</v>
      </c>
      <c r="K111">
        <v>2.0630000000000006</v>
      </c>
      <c r="L111">
        <v>1.9572201002274836</v>
      </c>
      <c r="N111" s="5">
        <f t="shared" si="5"/>
        <v>1.9572201002274836</v>
      </c>
    </row>
    <row r="112" spans="1:14">
      <c r="A112">
        <v>0.8360000000000003</v>
      </c>
      <c r="B112">
        <v>2.3207579582052862</v>
      </c>
      <c r="D112" s="5">
        <f t="shared" si="3"/>
        <v>2.3207579582052862</v>
      </c>
      <c r="K112">
        <v>1.8870000000000005</v>
      </c>
      <c r="L112">
        <v>2.1982626282194095</v>
      </c>
      <c r="N112" s="5">
        <f t="shared" si="5"/>
        <v>2.1982626282194095</v>
      </c>
    </row>
    <row r="113" spans="1:14">
      <c r="A113">
        <v>1.2439999999999998</v>
      </c>
      <c r="B113">
        <v>2.3241678194564308</v>
      </c>
      <c r="D113" s="5">
        <f t="shared" si="3"/>
        <v>2.3241678194564308</v>
      </c>
      <c r="K113">
        <v>0.25300000000000011</v>
      </c>
      <c r="L113">
        <v>1.4663473570666854</v>
      </c>
      <c r="N113" s="5">
        <f t="shared" si="5"/>
        <v>1.4663473570666854</v>
      </c>
    </row>
    <row r="114" spans="1:14">
      <c r="A114">
        <v>1.6310000000000002</v>
      </c>
      <c r="B114">
        <v>2.605182201878872</v>
      </c>
      <c r="D114" s="5">
        <f t="shared" si="3"/>
        <v>2.605182201878872</v>
      </c>
      <c r="K114">
        <v>2.0670000000000002</v>
      </c>
      <c r="L114">
        <v>1.7945049599693368</v>
      </c>
      <c r="N114" s="5">
        <f t="shared" si="5"/>
        <v>1.7945049599693368</v>
      </c>
    </row>
    <row r="115" spans="1:14">
      <c r="A115">
        <v>0.5990000000000002</v>
      </c>
      <c r="B115">
        <v>1.8510744057418815</v>
      </c>
      <c r="D115" s="5">
        <f t="shared" si="3"/>
        <v>1.8510744057418815</v>
      </c>
      <c r="K115">
        <v>0.71400000000000041</v>
      </c>
      <c r="L115">
        <v>1.4403656200128241</v>
      </c>
      <c r="N115" s="5">
        <f t="shared" si="5"/>
        <v>1.4403656200128241</v>
      </c>
    </row>
    <row r="116" spans="1:14">
      <c r="A116">
        <v>0.87000000000000099</v>
      </c>
      <c r="B116">
        <v>2.0931051982305053</v>
      </c>
      <c r="D116" s="5">
        <f t="shared" si="3"/>
        <v>2.0931051982305053</v>
      </c>
      <c r="K116">
        <v>0.87099999999999866</v>
      </c>
      <c r="L116">
        <v>1.7495183169731687</v>
      </c>
      <c r="N116" s="5">
        <f t="shared" si="5"/>
        <v>1.7495183169731687</v>
      </c>
    </row>
    <row r="117" spans="1:14">
      <c r="A117">
        <v>1.0289999999999999</v>
      </c>
      <c r="B117">
        <v>2.3461724463250171</v>
      </c>
      <c r="D117" s="5">
        <f t="shared" si="3"/>
        <v>2.3461724463250171</v>
      </c>
      <c r="K117">
        <v>1.8960000000000008</v>
      </c>
      <c r="L117">
        <v>1.8235419495335856</v>
      </c>
      <c r="N117" s="5">
        <f t="shared" si="5"/>
        <v>1.8235419495335856</v>
      </c>
    </row>
    <row r="118" spans="1:14">
      <c r="A118">
        <v>1.838000000000001</v>
      </c>
      <c r="B118">
        <v>4.4138032879245657</v>
      </c>
      <c r="D118" s="5">
        <f t="shared" si="3"/>
        <v>4.4138032879245657</v>
      </c>
      <c r="K118">
        <v>1.1470000000000002</v>
      </c>
      <c r="L118">
        <v>3.0307943250290217</v>
      </c>
      <c r="N118" s="5">
        <f t="shared" si="5"/>
        <v>3.0307943250290217</v>
      </c>
    </row>
    <row r="119" spans="1:14">
      <c r="A119">
        <v>0.33999999999999986</v>
      </c>
      <c r="B119">
        <v>1.9936692055034921</v>
      </c>
      <c r="D119" s="5">
        <f t="shared" si="3"/>
        <v>1.9936692055034921</v>
      </c>
      <c r="K119">
        <v>2.4190000000000005</v>
      </c>
      <c r="L119">
        <v>2.1122398737492629</v>
      </c>
      <c r="N119" s="5">
        <f t="shared" si="5"/>
        <v>2.1122398737492629</v>
      </c>
    </row>
    <row r="120" spans="1:14">
      <c r="A120">
        <v>1.5939999999999994</v>
      </c>
      <c r="B120">
        <v>2.6970115529852112</v>
      </c>
      <c r="D120" s="5">
        <f t="shared" si="3"/>
        <v>2.6970115529852112</v>
      </c>
      <c r="K120">
        <v>3.0449999999999999</v>
      </c>
      <c r="L120">
        <v>1.7850751817841664</v>
      </c>
      <c r="N120" s="5">
        <f t="shared" si="5"/>
        <v>1.7850751817841664</v>
      </c>
    </row>
    <row r="121" spans="1:14">
      <c r="A121">
        <v>1.0750000000000011</v>
      </c>
      <c r="B121">
        <v>2.4594088255294597</v>
      </c>
      <c r="D121" s="5">
        <f t="shared" si="3"/>
        <v>2.4594088255294597</v>
      </c>
      <c r="K121">
        <v>2.2050000000000001</v>
      </c>
      <c r="L121">
        <v>2.1196703757512632</v>
      </c>
      <c r="N121" s="5">
        <f t="shared" si="5"/>
        <v>2.1196703757512632</v>
      </c>
    </row>
    <row r="122" spans="1:14">
      <c r="A122">
        <v>2.0889999999999986</v>
      </c>
      <c r="B122">
        <v>3.0581732232671133</v>
      </c>
      <c r="D122" s="5">
        <f t="shared" si="3"/>
        <v>3.0581732232671133</v>
      </c>
      <c r="K122">
        <v>0.58199999999999896</v>
      </c>
      <c r="L122">
        <v>1.4777252977379893</v>
      </c>
      <c r="N122" s="5">
        <f t="shared" si="5"/>
        <v>1.4777252977379893</v>
      </c>
    </row>
    <row r="123" spans="1:14">
      <c r="A123">
        <v>2.33</v>
      </c>
      <c r="B123">
        <v>3.4811718004023149</v>
      </c>
      <c r="D123" s="5">
        <f t="shared" si="3"/>
        <v>3.4811718004023149</v>
      </c>
      <c r="K123">
        <v>1.9809999999999999</v>
      </c>
      <c r="L123">
        <v>1.7927968051142633</v>
      </c>
      <c r="N123" s="5">
        <f t="shared" si="5"/>
        <v>1.7927968051142633</v>
      </c>
    </row>
    <row r="124" spans="1:14">
      <c r="A124">
        <v>2.3620000000000001</v>
      </c>
      <c r="B124">
        <v>3.0449135739051929</v>
      </c>
      <c r="D124" s="5">
        <f t="shared" si="3"/>
        <v>3.0449135739051929</v>
      </c>
      <c r="K124">
        <v>2.1229999999999993</v>
      </c>
      <c r="L124">
        <v>1.7642602080284435</v>
      </c>
      <c r="N124" s="5">
        <f t="shared" si="5"/>
        <v>1.7642602080284435</v>
      </c>
    </row>
    <row r="125" spans="1:14">
      <c r="A125">
        <v>2.6370000000000005</v>
      </c>
      <c r="B125">
        <v>3.0230395294844712</v>
      </c>
      <c r="D125" s="5">
        <f t="shared" si="3"/>
        <v>3.0230395294844712</v>
      </c>
      <c r="K125">
        <v>2.1189999999999998</v>
      </c>
      <c r="L125">
        <v>1.7718981598246453</v>
      </c>
      <c r="N125" s="5">
        <f t="shared" si="5"/>
        <v>1.7718981598246453</v>
      </c>
    </row>
    <row r="126" spans="1:14">
      <c r="A126">
        <v>2.75</v>
      </c>
      <c r="B126">
        <v>3.3251259849290928</v>
      </c>
      <c r="K126">
        <v>2.1509999999999998</v>
      </c>
      <c r="L126">
        <v>3.1865502274500832</v>
      </c>
      <c r="N126" s="5">
        <f t="shared" si="5"/>
        <v>3.1865502274500832</v>
      </c>
    </row>
    <row r="127" spans="1:14">
      <c r="A127">
        <v>2.8060000000000009</v>
      </c>
      <c r="B127">
        <v>3.5264502367863457</v>
      </c>
      <c r="K127">
        <v>1.6430000000000007</v>
      </c>
      <c r="L127">
        <v>1.8844265268660747</v>
      </c>
      <c r="N127" s="5">
        <f t="shared" si="5"/>
        <v>1.8844265268660747</v>
      </c>
    </row>
    <row r="128" spans="1:14">
      <c r="K128">
        <v>0.9610000000000003</v>
      </c>
      <c r="L128">
        <v>3.5168217157847925</v>
      </c>
      <c r="N128" s="5">
        <f t="shared" si="5"/>
        <v>3.5168217157847925</v>
      </c>
    </row>
    <row r="129" spans="11:14">
      <c r="K129">
        <v>1.6829999999999998</v>
      </c>
      <c r="L129">
        <v>2.9024443302555367</v>
      </c>
      <c r="N129" s="5">
        <f t="shared" si="5"/>
        <v>2.9024443302555367</v>
      </c>
    </row>
    <row r="130" spans="11:14">
      <c r="K130">
        <v>1.6219999999999999</v>
      </c>
      <c r="L130">
        <v>1.597129075102667</v>
      </c>
      <c r="N130" s="5">
        <f t="shared" si="5"/>
        <v>1.597129075102667</v>
      </c>
    </row>
    <row r="131" spans="11:14">
      <c r="K131">
        <v>0.59600000000000009</v>
      </c>
      <c r="L131">
        <v>1.4808311411314596</v>
      </c>
      <c r="N131" s="5">
        <f t="shared" si="5"/>
        <v>1.4808311411314596</v>
      </c>
    </row>
    <row r="132" spans="11:14">
      <c r="K132">
        <v>1.7880000000000003</v>
      </c>
      <c r="L132">
        <v>1.736780232854346</v>
      </c>
      <c r="N132" s="5">
        <f t="shared" ref="N132:N144" si="6">L132+M132</f>
        <v>1.736780232854346</v>
      </c>
    </row>
    <row r="133" spans="11:14">
      <c r="K133">
        <v>0.73600000000000065</v>
      </c>
      <c r="L133">
        <v>1.5581864462136208</v>
      </c>
      <c r="N133" s="5">
        <f t="shared" si="6"/>
        <v>1.5581864462136208</v>
      </c>
    </row>
    <row r="134" spans="11:14">
      <c r="K134">
        <v>0.89100000000000001</v>
      </c>
      <c r="L134">
        <v>2.339364164672916</v>
      </c>
      <c r="N134" s="5">
        <f t="shared" si="6"/>
        <v>2.339364164672916</v>
      </c>
    </row>
    <row r="135" spans="11:14">
      <c r="K135">
        <v>2.4529999999999994</v>
      </c>
      <c r="L135">
        <v>1.7340875982797064</v>
      </c>
      <c r="N135" s="5">
        <f t="shared" si="6"/>
        <v>1.7340875982797064</v>
      </c>
    </row>
    <row r="136" spans="11:14">
      <c r="K136">
        <v>1.7070000000000007</v>
      </c>
      <c r="L136">
        <v>2.3823287342422779</v>
      </c>
      <c r="N136" s="5">
        <f t="shared" si="6"/>
        <v>2.3823287342422779</v>
      </c>
    </row>
    <row r="137" spans="11:14">
      <c r="K137">
        <v>0.65799999999999947</v>
      </c>
      <c r="L137">
        <v>1.8083001172639266</v>
      </c>
      <c r="N137" s="5">
        <f t="shared" si="6"/>
        <v>1.8083001172639266</v>
      </c>
    </row>
    <row r="138" spans="11:14">
      <c r="K138">
        <v>1.6310000000000002</v>
      </c>
      <c r="L138">
        <v>1.8630050193228049</v>
      </c>
      <c r="N138" s="5">
        <f t="shared" si="6"/>
        <v>1.8630050193228049</v>
      </c>
    </row>
    <row r="139" spans="11:14">
      <c r="K139">
        <v>0.70999999999999908</v>
      </c>
      <c r="L139">
        <v>1.9613278231901488</v>
      </c>
      <c r="N139" s="5">
        <f t="shared" si="6"/>
        <v>1.9613278231901488</v>
      </c>
    </row>
    <row r="140" spans="11:14">
      <c r="K140">
        <v>1.5570000000000004</v>
      </c>
      <c r="L140">
        <v>1.7690177721905096</v>
      </c>
      <c r="N140" s="5">
        <f t="shared" si="6"/>
        <v>1.7690177721905096</v>
      </c>
    </row>
    <row r="141" spans="11:14">
      <c r="K141">
        <v>0.87200000000000166</v>
      </c>
      <c r="L141">
        <v>2.4322520748053345</v>
      </c>
      <c r="N141" s="5">
        <f t="shared" si="6"/>
        <v>2.4322520748053345</v>
      </c>
    </row>
    <row r="142" spans="11:14">
      <c r="K142">
        <v>1.838000000000001</v>
      </c>
      <c r="L142">
        <v>2.4410103552042317</v>
      </c>
      <c r="N142" s="5">
        <f t="shared" si="6"/>
        <v>2.4410103552042317</v>
      </c>
    </row>
    <row r="143" spans="11:14">
      <c r="K143">
        <v>1.3800000000000008</v>
      </c>
      <c r="L143">
        <v>2.0711953782276007</v>
      </c>
      <c r="N143" s="5">
        <f t="shared" si="6"/>
        <v>2.0711953782276007</v>
      </c>
    </row>
    <row r="144" spans="11:14">
      <c r="K144">
        <v>2.3200000000000003</v>
      </c>
      <c r="L144">
        <v>2.093254601968229</v>
      </c>
      <c r="N144" s="5">
        <f t="shared" si="6"/>
        <v>2.093254601968229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L205"/>
  <sheetViews>
    <sheetView topLeftCell="I1" workbookViewId="0">
      <selection activeCell="M130" sqref="M130:M205"/>
    </sheetView>
  </sheetViews>
  <sheetFormatPr defaultRowHeight="15"/>
  <cols>
    <col min="1" max="1" width="11.7109375" customWidth="1"/>
    <col min="2" max="2" width="14.85546875" style="5" customWidth="1"/>
    <col min="3" max="6" width="9.140625" style="5"/>
  </cols>
  <sheetData>
    <row r="1" spans="1:35">
      <c r="A1" s="5" t="s">
        <v>96</v>
      </c>
      <c r="B1" s="5" t="s">
        <v>91</v>
      </c>
      <c r="C1" s="5" t="s">
        <v>92</v>
      </c>
      <c r="D1" s="5" t="s">
        <v>93</v>
      </c>
      <c r="E1" s="5" t="s">
        <v>94</v>
      </c>
      <c r="F1" s="5" t="s">
        <v>95</v>
      </c>
      <c r="G1" s="5" t="s">
        <v>1</v>
      </c>
      <c r="H1" s="5" t="s">
        <v>2</v>
      </c>
      <c r="I1" s="5" t="s">
        <v>3</v>
      </c>
      <c r="J1" s="5" t="s">
        <v>4</v>
      </c>
      <c r="K1" s="5" t="s">
        <v>5</v>
      </c>
      <c r="L1" s="5" t="s">
        <v>6</v>
      </c>
      <c r="M1" s="5" t="s">
        <v>7</v>
      </c>
      <c r="N1" s="5" t="s">
        <v>8</v>
      </c>
      <c r="O1" s="5" t="s">
        <v>9</v>
      </c>
      <c r="P1" s="5" t="s">
        <v>10</v>
      </c>
      <c r="Q1" s="5" t="s">
        <v>11</v>
      </c>
      <c r="R1" s="5" t="s">
        <v>12</v>
      </c>
      <c r="T1" s="5" t="s">
        <v>13</v>
      </c>
      <c r="U1" s="5" t="s">
        <v>14</v>
      </c>
      <c r="V1" s="5" t="s">
        <v>15</v>
      </c>
      <c r="W1" s="5"/>
      <c r="X1" s="5" t="s">
        <v>16</v>
      </c>
      <c r="Y1" s="5" t="s">
        <v>17</v>
      </c>
      <c r="Z1" s="5" t="s">
        <v>18</v>
      </c>
      <c r="AA1" s="5"/>
      <c r="AB1" s="5" t="s">
        <v>19</v>
      </c>
      <c r="AC1" s="5" t="s">
        <v>20</v>
      </c>
      <c r="AD1" s="5"/>
      <c r="AE1" s="5" t="s">
        <v>21</v>
      </c>
      <c r="AF1" s="5" t="s">
        <v>22</v>
      </c>
      <c r="AG1" s="5" t="s">
        <v>23</v>
      </c>
      <c r="AH1" s="5" t="s">
        <v>24</v>
      </c>
      <c r="AI1" s="5" t="s">
        <v>25</v>
      </c>
    </row>
    <row r="2" spans="1:35">
      <c r="A2" s="5">
        <v>1410356743</v>
      </c>
      <c r="B2" s="5" t="s">
        <v>74</v>
      </c>
      <c r="C2" s="5">
        <v>13.276</v>
      </c>
      <c r="D2" s="5">
        <v>11.9</v>
      </c>
      <c r="E2" s="5">
        <v>11.445</v>
      </c>
      <c r="F2" s="5">
        <f>0.628 * (D2 - E2) + 0.995 * C2</f>
        <v>13.49536</v>
      </c>
      <c r="G2" s="5">
        <v>12.256</v>
      </c>
      <c r="H2" s="5">
        <v>13.404</v>
      </c>
      <c r="I2" s="5">
        <v>168.36231884058</v>
      </c>
      <c r="J2" s="5">
        <v>26.8533398903575</v>
      </c>
      <c r="K2" s="5">
        <v>11.3084962472055</v>
      </c>
      <c r="L2" s="5">
        <v>0.30040115615709401</v>
      </c>
      <c r="M2" s="5">
        <v>2.0934031934800199</v>
      </c>
      <c r="N2" s="5">
        <v>4.56116908987775E-2</v>
      </c>
      <c r="O2" s="5">
        <v>138</v>
      </c>
      <c r="P2" s="5">
        <v>0</v>
      </c>
      <c r="Q2" s="5">
        <v>97.474134989813095</v>
      </c>
      <c r="R2" s="5">
        <v>2.41680212192112</v>
      </c>
      <c r="T2" s="5">
        <f>H2-G2</f>
        <v>1.1479999999999997</v>
      </c>
      <c r="U2" s="5">
        <f>X2-Y2 + AE2 - 2.5*LOG10(AF2)</f>
        <v>3.9426277534502541</v>
      </c>
      <c r="V2" s="5">
        <f>X2-Z2+ AE2 - 2.5*LOG10(AG2)</f>
        <v>4.5360165254055413</v>
      </c>
      <c r="W2" s="5"/>
      <c r="X2" s="5">
        <f>AE2-F2</f>
        <v>-1.9935600000000004</v>
      </c>
      <c r="Y2" s="5">
        <f>-2.5*LOG10(AF2/I2)</f>
        <v>-2.1928802833502266</v>
      </c>
      <c r="Z2" s="5">
        <f>-2.5*LOG10(AG2/Q2)</f>
        <v>-2.7575075060874639</v>
      </c>
      <c r="AA2" s="5"/>
      <c r="AB2" s="5">
        <f>ABS(-2.5*LOG10((AF2+AH2)/(I2+J2))-Y2)</f>
        <v>0.1562794762471742</v>
      </c>
      <c r="AC2" s="5">
        <f>ABS(-2.5*LOG10((AG2+AI2)/(Q2+R2))-Z2)</f>
        <v>2.4456157615118101E-2</v>
      </c>
      <c r="AD2" s="5"/>
      <c r="AE2" s="5">
        <v>11.501799999999999</v>
      </c>
      <c r="AF2" s="5">
        <v>1268.8112244898</v>
      </c>
      <c r="AG2" s="5">
        <v>1235.6412333328301</v>
      </c>
      <c r="AH2" s="5">
        <v>5.1463737554467199</v>
      </c>
      <c r="AI2" s="5">
        <v>2.4328335255718598</v>
      </c>
    </row>
    <row r="3" spans="1:35">
      <c r="A3" s="5">
        <v>1410356278</v>
      </c>
      <c r="B3" s="5" t="s">
        <v>75</v>
      </c>
      <c r="C3" s="5">
        <v>13.026999999999999</v>
      </c>
      <c r="D3" s="5">
        <v>11.038</v>
      </c>
      <c r="E3" s="5">
        <v>10.342000000000001</v>
      </c>
      <c r="F3" s="5">
        <f t="shared" ref="F3:F63" si="0">0.628 * (D3 - E3) + 0.995 * C3</f>
        <v>13.398952999999999</v>
      </c>
      <c r="G3" s="5">
        <v>12.007</v>
      </c>
      <c r="H3" s="5">
        <v>13.946999999999999</v>
      </c>
      <c r="I3" s="5">
        <v>178.90643274853801</v>
      </c>
      <c r="J3" s="5">
        <v>5.3885025640239803</v>
      </c>
      <c r="K3" s="5">
        <v>15.246907065104899</v>
      </c>
      <c r="L3" s="5">
        <v>0.49475576873138299</v>
      </c>
      <c r="M3" s="5">
        <v>2.1432664812734199</v>
      </c>
      <c r="N3" s="5">
        <v>5.01626782946848E-2</v>
      </c>
      <c r="O3" s="5">
        <v>171</v>
      </c>
      <c r="P3" s="5">
        <v>0</v>
      </c>
      <c r="Q3" s="5">
        <v>129.247344047301</v>
      </c>
      <c r="R3" s="5">
        <v>3.8604116942062698</v>
      </c>
      <c r="T3" s="5">
        <f t="shared" ref="T3:T36" si="1">H3-G3</f>
        <v>1.9399999999999995</v>
      </c>
      <c r="U3" s="5">
        <f t="shared" ref="U3:U36" si="2">X3-Y3 + AE3 - 2.5*LOG10(AF3)</f>
        <v>3.9730821092164517</v>
      </c>
      <c r="V3" s="5">
        <f t="shared" ref="V3:V36" si="3">X3-Z3+ AE3 - 2.5*LOG10(AG3)</f>
        <v>4.3260929315609253</v>
      </c>
      <c r="W3" s="5"/>
      <c r="X3" s="5">
        <f t="shared" ref="X3:X36" si="4">AE3-F3</f>
        <v>-1.8971529999999994</v>
      </c>
      <c r="Y3" s="5">
        <f t="shared" ref="Y3:Y36" si="5">-2.5*LOG10(AF3/I3)</f>
        <v>-2.1269276391164218</v>
      </c>
      <c r="Z3" s="5">
        <f t="shared" ref="Z3:Z36" si="6">-2.5*LOG10(AG3/Q3)</f>
        <v>-2.4511769122428477</v>
      </c>
      <c r="AA3" s="5"/>
      <c r="AB3" s="5">
        <f t="shared" ref="AB3:AB36" si="7">ABS(-2.5*LOG10((AF3+AH3)/(I3+J3))-Y3)</f>
        <v>2.7823706486254096E-2</v>
      </c>
      <c r="AC3" s="5">
        <f t="shared" ref="AC3:AC36" si="8">ABS(-2.5*LOG10((AG3+AI3)/(Q3+R3))-Z3)</f>
        <v>2.9818747959226233E-2</v>
      </c>
      <c r="AD3" s="5"/>
      <c r="AE3" s="5">
        <v>11.501799999999999</v>
      </c>
      <c r="AF3" s="5">
        <v>1268.8112244898</v>
      </c>
      <c r="AG3" s="5">
        <v>1235.6412333328301</v>
      </c>
      <c r="AH3" s="5">
        <v>5.1463737554467199</v>
      </c>
      <c r="AI3" s="5">
        <v>2.4328335255718598</v>
      </c>
    </row>
    <row r="4" spans="1:35">
      <c r="A4" s="5">
        <v>1410356222</v>
      </c>
      <c r="B4" s="5" t="s">
        <v>76</v>
      </c>
      <c r="C4" s="5">
        <v>13.03</v>
      </c>
      <c r="D4" s="5">
        <v>10.692</v>
      </c>
      <c r="E4" s="5">
        <v>9.7530000000000001</v>
      </c>
      <c r="F4" s="5">
        <f t="shared" si="0"/>
        <v>13.554541999999998</v>
      </c>
      <c r="G4" s="5">
        <v>11.981</v>
      </c>
      <c r="H4" s="5">
        <v>14.297000000000001</v>
      </c>
      <c r="I4" s="5">
        <v>132.20547945205499</v>
      </c>
      <c r="J4" s="5">
        <v>5.2156975937452001</v>
      </c>
      <c r="K4" s="5">
        <v>13.3350308467215</v>
      </c>
      <c r="L4" s="5">
        <v>0.38127462109924998</v>
      </c>
      <c r="M4" s="5">
        <v>1.94486114610429</v>
      </c>
      <c r="N4" s="5">
        <v>4.3187659227523302E-2</v>
      </c>
      <c r="O4" s="5">
        <v>146</v>
      </c>
      <c r="P4" s="5">
        <v>0</v>
      </c>
      <c r="Q4" s="5">
        <v>107.466622044354</v>
      </c>
      <c r="R4" s="5">
        <v>2.4889788697142001</v>
      </c>
      <c r="T4" s="5">
        <f t="shared" si="1"/>
        <v>2.3160000000000007</v>
      </c>
      <c r="U4" s="5">
        <f t="shared" si="2"/>
        <v>4.1459343612470585</v>
      </c>
      <c r="V4" s="5">
        <f t="shared" si="3"/>
        <v>4.3708740047860388</v>
      </c>
      <c r="W4" s="5"/>
      <c r="X4" s="5">
        <f t="shared" si="4"/>
        <v>-2.0527419999999985</v>
      </c>
      <c r="Y4" s="5">
        <f t="shared" si="5"/>
        <v>-2.4553688911470282</v>
      </c>
      <c r="Z4" s="5">
        <f t="shared" si="6"/>
        <v>-2.6515469854679594</v>
      </c>
      <c r="AA4" s="5"/>
      <c r="AB4" s="5">
        <f t="shared" si="7"/>
        <v>3.7615617783926858E-2</v>
      </c>
      <c r="AC4" s="5">
        <f t="shared" si="8"/>
        <v>2.2723809294081132E-2</v>
      </c>
      <c r="AD4" s="5"/>
      <c r="AE4" s="5">
        <v>11.501799999999999</v>
      </c>
      <c r="AF4" s="5">
        <v>1268.8112244898</v>
      </c>
      <c r="AG4" s="5">
        <v>1235.6412333328301</v>
      </c>
      <c r="AH4" s="5">
        <v>5.1463737554467199</v>
      </c>
      <c r="AI4" s="5">
        <v>2.4328335255718598</v>
      </c>
    </row>
    <row r="5" spans="1:35">
      <c r="A5" s="5">
        <v>1410356774</v>
      </c>
      <c r="B5" s="5" t="s">
        <v>77</v>
      </c>
      <c r="C5" s="5">
        <v>13.04</v>
      </c>
      <c r="D5" s="5">
        <v>11.02</v>
      </c>
      <c r="E5" s="5">
        <v>10.176</v>
      </c>
      <c r="F5" s="5">
        <f t="shared" si="0"/>
        <v>13.504831999999999</v>
      </c>
      <c r="G5" s="5">
        <v>11.96</v>
      </c>
      <c r="H5" s="5">
        <v>13.957000000000001</v>
      </c>
      <c r="I5" s="5">
        <v>266.209183673469</v>
      </c>
      <c r="J5" s="5">
        <v>6.0627369262226196</v>
      </c>
      <c r="K5" s="5">
        <v>18.9865144040829</v>
      </c>
      <c r="L5" s="5">
        <v>0.19341249714320199</v>
      </c>
      <c r="M5" s="5">
        <v>1.9562951677884699</v>
      </c>
      <c r="N5" s="5">
        <v>1.43989792242633E-2</v>
      </c>
      <c r="O5" s="5">
        <v>196</v>
      </c>
      <c r="P5" s="5">
        <v>0</v>
      </c>
      <c r="Q5" s="5">
        <v>162.73043967225101</v>
      </c>
      <c r="R5" s="5">
        <v>1.2362223551671501</v>
      </c>
      <c r="T5" s="5">
        <f t="shared" si="1"/>
        <v>1.9969999999999999</v>
      </c>
      <c r="U5" s="5">
        <f t="shared" si="2"/>
        <v>3.4357104158243379</v>
      </c>
      <c r="V5" s="5">
        <f t="shared" si="3"/>
        <v>3.970096005408406</v>
      </c>
      <c r="W5" s="5"/>
      <c r="X5" s="5">
        <f t="shared" si="4"/>
        <v>-2.0030319999999993</v>
      </c>
      <c r="Y5" s="5">
        <f t="shared" si="5"/>
        <v>-1.6954349457243083</v>
      </c>
      <c r="Z5" s="5">
        <f t="shared" si="6"/>
        <v>-2.2010589860903269</v>
      </c>
      <c r="AA5" s="5"/>
      <c r="AB5" s="5">
        <f t="shared" si="7"/>
        <v>2.005464937449597E-2</v>
      </c>
      <c r="AC5" s="5">
        <f t="shared" si="8"/>
        <v>6.0813079572930029E-3</v>
      </c>
      <c r="AD5" s="5"/>
      <c r="AE5" s="5">
        <v>11.501799999999999</v>
      </c>
      <c r="AF5" s="5">
        <v>1268.8112244898</v>
      </c>
      <c r="AG5" s="5">
        <v>1235.6412333328301</v>
      </c>
      <c r="AH5" s="5">
        <v>5.1463737554467199</v>
      </c>
      <c r="AI5" s="5">
        <v>2.4328335255718598</v>
      </c>
    </row>
    <row r="6" spans="1:35">
      <c r="A6" s="5">
        <v>1410358015</v>
      </c>
      <c r="B6" s="5" t="s">
        <v>78</v>
      </c>
      <c r="C6" s="5">
        <v>13.13</v>
      </c>
      <c r="D6" s="5">
        <v>10.776</v>
      </c>
      <c r="E6" s="5">
        <v>9.8070000000000004</v>
      </c>
      <c r="F6" s="5">
        <f t="shared" si="0"/>
        <v>13.672882000000001</v>
      </c>
      <c r="G6" s="5">
        <v>11.956</v>
      </c>
      <c r="H6" s="5">
        <v>14.176</v>
      </c>
      <c r="I6" s="5">
        <v>280.294478527607</v>
      </c>
      <c r="J6" s="5">
        <v>8.6214151486629103</v>
      </c>
      <c r="K6" s="5">
        <v>16.326731707821999</v>
      </c>
      <c r="L6" s="5">
        <v>0.24352878804767999</v>
      </c>
      <c r="M6" s="5">
        <v>2.2928707456150699</v>
      </c>
      <c r="N6" s="5">
        <v>3.4238218353377599E-2</v>
      </c>
      <c r="O6" s="5">
        <v>163</v>
      </c>
      <c r="P6" s="5">
        <v>0</v>
      </c>
      <c r="Q6" s="5">
        <v>147.45774973385201</v>
      </c>
      <c r="R6" s="5">
        <v>1.8025119762639801</v>
      </c>
      <c r="T6" s="5">
        <f t="shared" si="1"/>
        <v>2.2200000000000006</v>
      </c>
      <c r="U6" s="5">
        <f t="shared" si="2"/>
        <v>3.2116816431181059</v>
      </c>
      <c r="V6" s="5">
        <f t="shared" si="3"/>
        <v>3.909048994738674</v>
      </c>
      <c r="W6" s="5"/>
      <c r="X6" s="5">
        <f t="shared" si="4"/>
        <v>-2.171082000000002</v>
      </c>
      <c r="Y6" s="5">
        <f t="shared" si="5"/>
        <v>-1.6394561730180788</v>
      </c>
      <c r="Z6" s="5">
        <f t="shared" si="6"/>
        <v>-2.3080619754205984</v>
      </c>
      <c r="AA6" s="5"/>
      <c r="AB6" s="5">
        <f t="shared" si="7"/>
        <v>2.8497323662217688E-2</v>
      </c>
      <c r="AC6" s="5">
        <f t="shared" si="8"/>
        <v>1.1055905329960147E-2</v>
      </c>
      <c r="AD6" s="5"/>
      <c r="AE6" s="5">
        <v>11.501799999999999</v>
      </c>
      <c r="AF6" s="5">
        <v>1268.8112244898</v>
      </c>
      <c r="AG6" s="5">
        <v>1235.6412333328301</v>
      </c>
      <c r="AH6" s="5">
        <v>5.1463737554467199</v>
      </c>
      <c r="AI6" s="5">
        <v>2.4328335255718598</v>
      </c>
    </row>
    <row r="7" spans="1:35">
      <c r="A7" s="5">
        <v>1410357150</v>
      </c>
      <c r="B7" s="5" t="s">
        <v>79</v>
      </c>
      <c r="C7" s="5">
        <v>13.018000000000001</v>
      </c>
      <c r="D7" s="5">
        <v>10.75</v>
      </c>
      <c r="E7" s="5">
        <v>9.798</v>
      </c>
      <c r="F7" s="5">
        <f t="shared" si="0"/>
        <v>13.550766000000001</v>
      </c>
      <c r="G7" s="5">
        <v>11.952</v>
      </c>
      <c r="H7" s="5">
        <v>14.294</v>
      </c>
      <c r="I7" s="5">
        <v>283.79020979020999</v>
      </c>
      <c r="J7" s="5">
        <v>6.6531459207472299</v>
      </c>
      <c r="K7" s="5">
        <v>21.931402980141101</v>
      </c>
      <c r="L7" s="5">
        <v>0.42037219657431002</v>
      </c>
      <c r="M7" s="5">
        <v>1.85791356061462</v>
      </c>
      <c r="N7" s="5">
        <v>2.8247103046051901E-2</v>
      </c>
      <c r="O7" s="5">
        <v>143</v>
      </c>
      <c r="P7" s="5">
        <v>0</v>
      </c>
      <c r="Q7" s="5">
        <v>178.29939769507601</v>
      </c>
      <c r="R7" s="5">
        <v>2.5591417877225302</v>
      </c>
      <c r="T7" s="5">
        <f t="shared" si="1"/>
        <v>2.3420000000000005</v>
      </c>
      <c r="U7" s="5">
        <f t="shared" si="2"/>
        <v>3.3203404773357859</v>
      </c>
      <c r="V7" s="5">
        <f t="shared" si="3"/>
        <v>3.8249593097305219</v>
      </c>
      <c r="W7" s="5"/>
      <c r="X7" s="5">
        <f t="shared" si="4"/>
        <v>-2.0489660000000018</v>
      </c>
      <c r="Y7" s="5">
        <f t="shared" si="5"/>
        <v>-1.6259990072357589</v>
      </c>
      <c r="Z7" s="5">
        <f t="shared" si="6"/>
        <v>-2.1018562904124458</v>
      </c>
      <c r="AA7" s="5"/>
      <c r="AB7" s="5">
        <f t="shared" si="7"/>
        <v>2.0765188339890273E-2</v>
      </c>
      <c r="AC7" s="5">
        <f t="shared" si="8"/>
        <v>1.3337271871142864E-2</v>
      </c>
      <c r="AD7" s="5"/>
      <c r="AE7" s="5">
        <v>11.501799999999999</v>
      </c>
      <c r="AF7" s="5">
        <v>1268.8112244898</v>
      </c>
      <c r="AG7" s="5">
        <v>1235.6412333328301</v>
      </c>
      <c r="AH7" s="5">
        <v>5.1463737554467199</v>
      </c>
      <c r="AI7" s="5">
        <v>2.4328335255718598</v>
      </c>
    </row>
    <row r="8" spans="1:35">
      <c r="A8" s="5">
        <v>1420367026</v>
      </c>
      <c r="B8" s="5" t="s">
        <v>80</v>
      </c>
      <c r="C8" s="5">
        <v>13.019</v>
      </c>
      <c r="D8" s="5">
        <v>10.715</v>
      </c>
      <c r="E8" s="5">
        <v>9.7420000000000009</v>
      </c>
      <c r="F8" s="5">
        <f t="shared" si="0"/>
        <v>13.564949</v>
      </c>
      <c r="G8" s="5">
        <v>11.897</v>
      </c>
      <c r="H8" s="5">
        <v>14.028</v>
      </c>
      <c r="I8" s="5">
        <v>252.68085106383</v>
      </c>
      <c r="J8" s="5">
        <v>10.5047423627108</v>
      </c>
      <c r="K8" s="5">
        <v>22.213159511028799</v>
      </c>
      <c r="L8" s="5">
        <v>0.43038643682917699</v>
      </c>
      <c r="M8" s="5">
        <v>1.6987250354951799</v>
      </c>
      <c r="N8" s="5">
        <v>4.3018263028554403E-2</v>
      </c>
      <c r="O8" s="5">
        <v>141</v>
      </c>
      <c r="P8" s="5">
        <v>0</v>
      </c>
      <c r="Q8" s="5">
        <v>165.11123356937199</v>
      </c>
      <c r="R8" s="5">
        <v>2.4208759830125599</v>
      </c>
      <c r="T8" s="5">
        <f t="shared" si="1"/>
        <v>2.1310000000000002</v>
      </c>
      <c r="U8" s="5">
        <f t="shared" si="2"/>
        <v>3.4322201725292745</v>
      </c>
      <c r="V8" s="5">
        <f t="shared" si="3"/>
        <v>3.8942094447772533</v>
      </c>
      <c r="W8" s="5"/>
      <c r="X8" s="5">
        <f t="shared" si="4"/>
        <v>-2.063149000000001</v>
      </c>
      <c r="Y8" s="5">
        <f t="shared" si="5"/>
        <v>-1.752061702429246</v>
      </c>
      <c r="Z8" s="5">
        <f t="shared" si="6"/>
        <v>-2.1852894254591773</v>
      </c>
      <c r="AA8" s="5"/>
      <c r="AB8" s="5">
        <f t="shared" si="7"/>
        <v>3.9829550550507298E-2</v>
      </c>
      <c r="AC8" s="5">
        <f t="shared" si="8"/>
        <v>1.3668001281292419E-2</v>
      </c>
      <c r="AD8" s="5"/>
      <c r="AE8" s="5">
        <v>11.501799999999999</v>
      </c>
      <c r="AF8" s="5">
        <v>1268.8112244898</v>
      </c>
      <c r="AG8" s="5">
        <v>1235.6412333328301</v>
      </c>
      <c r="AH8" s="5">
        <v>5.1463737554467199</v>
      </c>
      <c r="AI8" s="5">
        <v>2.4328335255718598</v>
      </c>
    </row>
    <row r="9" spans="1:35">
      <c r="A9" s="5">
        <v>1410356217</v>
      </c>
      <c r="B9" s="5" t="s">
        <v>81</v>
      </c>
      <c r="C9" s="5">
        <v>12.952</v>
      </c>
      <c r="D9" s="5">
        <v>11.012</v>
      </c>
      <c r="E9" s="5">
        <v>10.253</v>
      </c>
      <c r="F9" s="5">
        <f t="shared" si="0"/>
        <v>13.363892</v>
      </c>
      <c r="G9" s="5">
        <v>11.888</v>
      </c>
      <c r="H9" s="5">
        <v>13.837999999999999</v>
      </c>
      <c r="I9" s="5">
        <v>165.929347826087</v>
      </c>
      <c r="J9" s="5">
        <v>5.2342235317834103</v>
      </c>
      <c r="K9" s="5">
        <v>15.112279690796401</v>
      </c>
      <c r="L9" s="5">
        <v>0.354203288497419</v>
      </c>
      <c r="M9" s="5">
        <v>2.02252144010642</v>
      </c>
      <c r="N9" s="5">
        <v>2.1924160154661601E-2</v>
      </c>
      <c r="O9" s="5">
        <v>184</v>
      </c>
      <c r="P9" s="5">
        <v>0</v>
      </c>
      <c r="Q9" s="5">
        <v>129.63500017382501</v>
      </c>
      <c r="R9" s="5">
        <v>2.6158127470478201</v>
      </c>
      <c r="T9" s="5">
        <f t="shared" si="1"/>
        <v>1.9499999999999993</v>
      </c>
      <c r="U9" s="5">
        <f t="shared" si="2"/>
        <v>4.0898999844311748</v>
      </c>
      <c r="V9" s="5">
        <f t="shared" si="3"/>
        <v>4.3579023184977377</v>
      </c>
      <c r="W9" s="5"/>
      <c r="X9" s="5">
        <f t="shared" si="4"/>
        <v>-1.8620920000000005</v>
      </c>
      <c r="Y9" s="5">
        <f t="shared" si="5"/>
        <v>-2.2086845143311473</v>
      </c>
      <c r="Z9" s="5">
        <f t="shared" si="6"/>
        <v>-2.4479252991796603</v>
      </c>
      <c r="AA9" s="5"/>
      <c r="AB9" s="5">
        <f t="shared" si="7"/>
        <v>2.9325429663366709E-2</v>
      </c>
      <c r="AC9" s="5">
        <f t="shared" si="8"/>
        <v>1.9554607771924637E-2</v>
      </c>
      <c r="AD9" s="5"/>
      <c r="AE9" s="5">
        <v>11.501799999999999</v>
      </c>
      <c r="AF9" s="5">
        <v>1268.8112244898</v>
      </c>
      <c r="AG9" s="5">
        <v>1235.6412333328301</v>
      </c>
      <c r="AH9" s="5">
        <v>5.1463737554467199</v>
      </c>
      <c r="AI9" s="5">
        <v>2.4328335255718598</v>
      </c>
    </row>
    <row r="10" spans="1:35">
      <c r="A10" s="5">
        <v>1410356806</v>
      </c>
      <c r="B10" s="5" t="s">
        <v>82</v>
      </c>
      <c r="C10" s="5">
        <v>13.103</v>
      </c>
      <c r="D10" s="5">
        <v>12</v>
      </c>
      <c r="E10" s="5">
        <v>11.670999999999999</v>
      </c>
      <c r="F10" s="5">
        <f t="shared" si="0"/>
        <v>13.244097</v>
      </c>
      <c r="G10" s="5">
        <v>11.884</v>
      </c>
      <c r="H10" s="5">
        <v>12.913</v>
      </c>
      <c r="I10" s="5">
        <v>183.56994818652899</v>
      </c>
      <c r="J10" s="5">
        <v>5.5706333009169304</v>
      </c>
      <c r="K10" s="5">
        <v>17.8500702900586</v>
      </c>
      <c r="L10" s="5">
        <v>0.252088138058358</v>
      </c>
      <c r="M10" s="5">
        <v>1.9425064261098099</v>
      </c>
      <c r="N10" s="5">
        <v>4.0228383374162097E-2</v>
      </c>
      <c r="O10" s="5">
        <v>193</v>
      </c>
      <c r="P10" s="5">
        <v>0</v>
      </c>
      <c r="Q10" s="5">
        <v>146.95195994337399</v>
      </c>
      <c r="R10" s="5">
        <v>2.1203065616616699</v>
      </c>
      <c r="T10" s="5">
        <f t="shared" si="1"/>
        <v>1.0289999999999999</v>
      </c>
      <c r="U10" s="5">
        <f t="shared" si="2"/>
        <v>4.0999990366632675</v>
      </c>
      <c r="V10" s="5">
        <f t="shared" si="3"/>
        <v>4.3415645430849903</v>
      </c>
      <c r="W10" s="5"/>
      <c r="X10" s="5">
        <f t="shared" si="4"/>
        <v>-1.7422970000000007</v>
      </c>
      <c r="Y10" s="5">
        <f t="shared" si="5"/>
        <v>-2.0989885665632393</v>
      </c>
      <c r="Z10" s="5">
        <f t="shared" si="6"/>
        <v>-2.311792523766913</v>
      </c>
      <c r="AA10" s="5"/>
      <c r="AB10" s="5">
        <f t="shared" si="7"/>
        <v>2.8062932760152925E-2</v>
      </c>
      <c r="AC10" s="5">
        <f t="shared" si="8"/>
        <v>1.3418093151090993E-2</v>
      </c>
      <c r="AD10" s="5"/>
      <c r="AE10" s="5">
        <v>11.501799999999999</v>
      </c>
      <c r="AF10" s="5">
        <v>1268.8112244898</v>
      </c>
      <c r="AG10" s="5">
        <v>1235.6412333328301</v>
      </c>
      <c r="AH10" s="5">
        <v>5.1463737554467199</v>
      </c>
      <c r="AI10" s="5">
        <v>2.4328335255718598</v>
      </c>
    </row>
    <row r="11" spans="1:35">
      <c r="A11" s="5">
        <v>1410356105</v>
      </c>
      <c r="B11" s="5" t="s">
        <v>83</v>
      </c>
      <c r="C11" s="5">
        <v>13.077</v>
      </c>
      <c r="D11" s="5">
        <v>11.691000000000001</v>
      </c>
      <c r="E11" s="5">
        <v>11.234999999999999</v>
      </c>
      <c r="F11" s="5">
        <f t="shared" si="0"/>
        <v>13.297983</v>
      </c>
      <c r="G11" s="5">
        <v>11.818</v>
      </c>
      <c r="H11" s="5">
        <v>13.287000000000001</v>
      </c>
      <c r="I11" s="5">
        <v>196.769230769231</v>
      </c>
      <c r="J11" s="5">
        <v>4.6493072883242901</v>
      </c>
      <c r="K11" s="5">
        <v>16.517367508942002</v>
      </c>
      <c r="L11" s="5">
        <v>0.30173384852057</v>
      </c>
      <c r="M11" s="5">
        <v>1.9167941659383501</v>
      </c>
      <c r="N11" s="5">
        <v>1.5832262525654998E-2</v>
      </c>
      <c r="O11" s="5">
        <v>195</v>
      </c>
      <c r="P11" s="5">
        <v>0</v>
      </c>
      <c r="Q11" s="5">
        <v>139.07553289894599</v>
      </c>
      <c r="R11" s="5">
        <v>2.1153653930698</v>
      </c>
      <c r="T11" s="5">
        <f t="shared" si="1"/>
        <v>1.4690000000000012</v>
      </c>
      <c r="U11" s="5">
        <f t="shared" si="2"/>
        <v>3.9707240304105023</v>
      </c>
      <c r="V11" s="5">
        <f t="shared" si="3"/>
        <v>4.3474901682192595</v>
      </c>
      <c r="W11" s="5"/>
      <c r="X11" s="5">
        <f t="shared" si="4"/>
        <v>-1.796183000000001</v>
      </c>
      <c r="Y11" s="5">
        <f t="shared" si="5"/>
        <v>-2.0235995603104735</v>
      </c>
      <c r="Z11" s="5">
        <f t="shared" si="6"/>
        <v>-2.3716041489011821</v>
      </c>
      <c r="AA11" s="5"/>
      <c r="AB11" s="5">
        <f t="shared" si="7"/>
        <v>2.0960725383348588E-2</v>
      </c>
      <c r="AC11" s="5">
        <f t="shared" si="8"/>
        <v>1.425433520505015E-2</v>
      </c>
      <c r="AD11" s="5"/>
      <c r="AE11" s="5">
        <v>11.501799999999999</v>
      </c>
      <c r="AF11" s="5">
        <v>1268.8112244898</v>
      </c>
      <c r="AG11" s="5">
        <v>1235.6412333328301</v>
      </c>
      <c r="AH11" s="5">
        <v>5.1463737554467199</v>
      </c>
      <c r="AI11" s="5">
        <v>2.4328335255718598</v>
      </c>
    </row>
    <row r="12" spans="1:35">
      <c r="A12" s="5">
        <v>1410358031</v>
      </c>
      <c r="B12" s="5" t="s">
        <v>84</v>
      </c>
      <c r="C12" s="5">
        <v>13.151999999999999</v>
      </c>
      <c r="D12" s="5">
        <v>11.19</v>
      </c>
      <c r="E12" s="5">
        <v>10.441000000000001</v>
      </c>
      <c r="F12" s="5">
        <f t="shared" si="0"/>
        <v>13.556611999999998</v>
      </c>
      <c r="G12" s="5">
        <v>11.804</v>
      </c>
      <c r="H12" s="5">
        <v>13.398999999999999</v>
      </c>
      <c r="I12" s="5">
        <v>183.28877005347599</v>
      </c>
      <c r="J12" s="5">
        <v>5.34436909848647</v>
      </c>
      <c r="K12" s="5">
        <v>14.916481776285201</v>
      </c>
      <c r="L12" s="5">
        <v>0.398985185033357</v>
      </c>
      <c r="M12" s="5">
        <v>1.98103982137638</v>
      </c>
      <c r="N12" s="5">
        <v>3.9271629766538398E-2</v>
      </c>
      <c r="O12" s="5">
        <v>187</v>
      </c>
      <c r="P12" s="5">
        <v>0</v>
      </c>
      <c r="Q12" s="5">
        <v>123.93034393854001</v>
      </c>
      <c r="R12" s="5">
        <v>2.7931272101201001</v>
      </c>
      <c r="T12" s="5">
        <f t="shared" si="1"/>
        <v>1.5949999999999989</v>
      </c>
      <c r="U12" s="5">
        <f t="shared" si="2"/>
        <v>3.789148357687373</v>
      </c>
      <c r="V12" s="5">
        <f t="shared" si="3"/>
        <v>4.2140438625583236</v>
      </c>
      <c r="W12" s="5"/>
      <c r="X12" s="5">
        <f t="shared" si="4"/>
        <v>-2.0548119999999983</v>
      </c>
      <c r="Y12" s="5">
        <f t="shared" si="5"/>
        <v>-2.1006528875873425</v>
      </c>
      <c r="Z12" s="5">
        <f t="shared" si="6"/>
        <v>-2.4967868432402436</v>
      </c>
      <c r="AA12" s="5"/>
      <c r="AB12" s="5">
        <f t="shared" si="7"/>
        <v>2.6810434446537634E-2</v>
      </c>
      <c r="AC12" s="5">
        <f t="shared" si="8"/>
        <v>2.2062927214947958E-2</v>
      </c>
      <c r="AD12" s="5"/>
      <c r="AE12" s="5">
        <v>11.501799999999999</v>
      </c>
      <c r="AF12" s="5">
        <v>1268.8112244898</v>
      </c>
      <c r="AG12" s="5">
        <v>1235.6412333328301</v>
      </c>
      <c r="AH12" s="5">
        <v>5.1463737554467199</v>
      </c>
      <c r="AI12" s="5">
        <v>2.4328335255718598</v>
      </c>
    </row>
    <row r="13" spans="1:35">
      <c r="A13" s="5">
        <v>1420367725</v>
      </c>
      <c r="B13" s="5" t="s">
        <v>85</v>
      </c>
      <c r="C13" s="5">
        <v>13.097</v>
      </c>
      <c r="D13" s="5">
        <v>11.791</v>
      </c>
      <c r="E13" s="5">
        <v>11.364000000000001</v>
      </c>
      <c r="F13" s="5">
        <f t="shared" si="0"/>
        <v>13.299670999999998</v>
      </c>
      <c r="G13" s="5">
        <v>11.795999999999999</v>
      </c>
      <c r="H13" s="5">
        <v>12.891</v>
      </c>
      <c r="I13" s="5">
        <v>189.68586387434601</v>
      </c>
      <c r="J13" s="5">
        <v>4.9964521055504703</v>
      </c>
      <c r="K13" s="5">
        <v>20.1898362824458</v>
      </c>
      <c r="L13" s="5">
        <v>0.516693247484588</v>
      </c>
      <c r="M13" s="5">
        <v>1.7692944071862</v>
      </c>
      <c r="N13" s="5">
        <v>2.42700538144093E-2</v>
      </c>
      <c r="O13" s="5">
        <v>191</v>
      </c>
      <c r="P13" s="5">
        <v>0</v>
      </c>
      <c r="Q13" s="5">
        <v>156.104575592195</v>
      </c>
      <c r="R13" s="5">
        <v>3.1043797161740598</v>
      </c>
      <c r="T13" s="5">
        <f t="shared" si="1"/>
        <v>1.0950000000000006</v>
      </c>
      <c r="U13" s="5">
        <f t="shared" si="2"/>
        <v>4.008841583032976</v>
      </c>
      <c r="V13" s="5">
        <f t="shared" si="3"/>
        <v>4.2203899177872835</v>
      </c>
      <c r="W13" s="5"/>
      <c r="X13" s="5">
        <f t="shared" si="4"/>
        <v>-1.7978709999999989</v>
      </c>
      <c r="Y13" s="5">
        <f t="shared" si="5"/>
        <v>-2.0634051129329452</v>
      </c>
      <c r="Z13" s="5">
        <f t="shared" si="6"/>
        <v>-2.2461918984692053</v>
      </c>
      <c r="AA13" s="5"/>
      <c r="AB13" s="5">
        <f t="shared" si="7"/>
        <v>2.3833939564422479E-2</v>
      </c>
      <c r="AC13" s="5">
        <f t="shared" si="8"/>
        <v>1.9244063007640921E-2</v>
      </c>
      <c r="AD13" s="5"/>
      <c r="AE13" s="5">
        <v>11.501799999999999</v>
      </c>
      <c r="AF13" s="5">
        <v>1268.8112244898</v>
      </c>
      <c r="AG13" s="5">
        <v>1235.6412333328301</v>
      </c>
      <c r="AH13" s="5">
        <v>5.1463737554467199</v>
      </c>
      <c r="AI13" s="5">
        <v>2.4328335255718598</v>
      </c>
    </row>
    <row r="14" spans="1:35">
      <c r="A14" s="5">
        <v>1410356286</v>
      </c>
      <c r="B14" s="5" t="s">
        <v>86</v>
      </c>
      <c r="C14" s="5">
        <v>13.064</v>
      </c>
      <c r="D14" s="5">
        <v>10.978999999999999</v>
      </c>
      <c r="E14" s="5">
        <v>10.179</v>
      </c>
      <c r="F14" s="5">
        <f t="shared" si="0"/>
        <v>13.50108</v>
      </c>
      <c r="G14" s="5">
        <v>11.776</v>
      </c>
      <c r="H14" s="5">
        <v>14.102</v>
      </c>
      <c r="I14" s="5">
        <v>153.81621621621599</v>
      </c>
      <c r="J14" s="5">
        <v>4.2703036309040696</v>
      </c>
      <c r="K14" s="5">
        <v>14.7395023557372</v>
      </c>
      <c r="L14" s="5">
        <v>0.31168229350569898</v>
      </c>
      <c r="M14" s="5">
        <v>1.89005498617447</v>
      </c>
      <c r="N14" s="5">
        <v>2.74679975009588E-2</v>
      </c>
      <c r="O14" s="5">
        <v>185</v>
      </c>
      <c r="P14" s="5">
        <v>0</v>
      </c>
      <c r="Q14" s="5">
        <v>120.244561593656</v>
      </c>
      <c r="R14" s="5">
        <v>2.0352640234526</v>
      </c>
      <c r="T14" s="5">
        <f t="shared" si="1"/>
        <v>2.3260000000000005</v>
      </c>
      <c r="U14" s="5">
        <f t="shared" si="2"/>
        <v>4.0350146905632256</v>
      </c>
      <c r="V14" s="5">
        <f t="shared" si="3"/>
        <v>4.3023563918193375</v>
      </c>
      <c r="W14" s="5"/>
      <c r="X14" s="5">
        <f t="shared" si="4"/>
        <v>-1.9992800000000006</v>
      </c>
      <c r="Y14" s="5">
        <f t="shared" si="5"/>
        <v>-2.2909872204631974</v>
      </c>
      <c r="Z14" s="5">
        <f t="shared" si="6"/>
        <v>-2.5295673725012593</v>
      </c>
      <c r="AA14" s="5"/>
      <c r="AB14" s="5">
        <f t="shared" si="7"/>
        <v>2.5336884212678878E-2</v>
      </c>
      <c r="AC14" s="5">
        <f t="shared" si="8"/>
        <v>1.6087832259809698E-2</v>
      </c>
      <c r="AD14" s="5"/>
      <c r="AE14" s="5">
        <v>11.501799999999999</v>
      </c>
      <c r="AF14" s="5">
        <v>1268.8112244898</v>
      </c>
      <c r="AG14" s="5">
        <v>1235.6412333328301</v>
      </c>
      <c r="AH14" s="5">
        <v>5.1463737554467199</v>
      </c>
      <c r="AI14" s="5">
        <v>2.4328335255718598</v>
      </c>
    </row>
    <row r="15" spans="1:35">
      <c r="A15" s="5">
        <v>1410358051</v>
      </c>
      <c r="B15" s="5" t="s">
        <v>87</v>
      </c>
      <c r="C15" s="5">
        <v>12.95</v>
      </c>
      <c r="D15" s="5">
        <v>11.444000000000001</v>
      </c>
      <c r="E15" s="5">
        <v>10.933999999999999</v>
      </c>
      <c r="F15" s="5">
        <f t="shared" si="0"/>
        <v>13.20553</v>
      </c>
      <c r="G15" s="5">
        <v>11.746</v>
      </c>
      <c r="H15" s="5">
        <v>13.18</v>
      </c>
      <c r="I15" s="5">
        <v>187.87027027027</v>
      </c>
      <c r="J15" s="5">
        <v>28.126645075946001</v>
      </c>
      <c r="K15" s="5">
        <v>18.582100580139699</v>
      </c>
      <c r="L15" s="5">
        <v>0.57428743785439995</v>
      </c>
      <c r="M15" s="5">
        <v>1.8717618258631601</v>
      </c>
      <c r="N15" s="5">
        <v>3.4515566474269899E-2</v>
      </c>
      <c r="O15" s="5">
        <v>185</v>
      </c>
      <c r="P15" s="5">
        <v>0</v>
      </c>
      <c r="Q15" s="5">
        <v>146.849451661931</v>
      </c>
      <c r="R15" s="5">
        <v>3.7909787601770701</v>
      </c>
      <c r="T15" s="5">
        <f t="shared" si="1"/>
        <v>1.4339999999999993</v>
      </c>
      <c r="U15" s="5">
        <f t="shared" si="2"/>
        <v>4.1134248496304044</v>
      </c>
      <c r="V15" s="5">
        <f t="shared" si="3"/>
        <v>4.3808891770007587</v>
      </c>
      <c r="W15" s="5"/>
      <c r="X15" s="5">
        <f t="shared" si="4"/>
        <v>-1.7037300000000002</v>
      </c>
      <c r="Y15" s="5">
        <f t="shared" si="5"/>
        <v>-2.0738473795303753</v>
      </c>
      <c r="Z15" s="5">
        <f t="shared" si="6"/>
        <v>-2.312550157682681</v>
      </c>
      <c r="AA15" s="5"/>
      <c r="AB15" s="5">
        <f t="shared" si="7"/>
        <v>0.14707881860066818</v>
      </c>
      <c r="AC15" s="5">
        <f t="shared" si="8"/>
        <v>2.5537460450008709E-2</v>
      </c>
      <c r="AD15" s="5"/>
      <c r="AE15" s="5">
        <v>11.501799999999999</v>
      </c>
      <c r="AF15" s="5">
        <v>1268.8112244898</v>
      </c>
      <c r="AG15" s="5">
        <v>1235.6412333328301</v>
      </c>
      <c r="AH15" s="5">
        <v>5.1463737554467199</v>
      </c>
      <c r="AI15" s="5">
        <v>2.4328335255718598</v>
      </c>
    </row>
    <row r="16" spans="1:35">
      <c r="A16" s="5">
        <v>1410358343</v>
      </c>
      <c r="B16" s="5" t="s">
        <v>88</v>
      </c>
      <c r="C16" s="5">
        <v>12.939</v>
      </c>
      <c r="D16" s="5">
        <v>11.193</v>
      </c>
      <c r="E16" s="5">
        <v>10.547000000000001</v>
      </c>
      <c r="F16" s="5">
        <f t="shared" si="0"/>
        <v>13.279992999999999</v>
      </c>
      <c r="G16" s="5">
        <v>11.731</v>
      </c>
      <c r="H16" s="5">
        <v>13.34</v>
      </c>
      <c r="I16" s="5">
        <v>234.13297872340399</v>
      </c>
      <c r="J16" s="5">
        <v>8.9019825951512104</v>
      </c>
      <c r="K16" s="5">
        <v>23.882162591695401</v>
      </c>
      <c r="L16" s="5">
        <v>0.38599948473856599</v>
      </c>
      <c r="M16" s="5">
        <v>1.76109998278006</v>
      </c>
      <c r="N16" s="5">
        <v>1.5992766602094099E-2</v>
      </c>
      <c r="O16" s="5">
        <v>188</v>
      </c>
      <c r="P16" s="5">
        <v>0</v>
      </c>
      <c r="Q16" s="5">
        <v>191.129839573673</v>
      </c>
      <c r="R16" s="5">
        <v>2.926070048398</v>
      </c>
      <c r="T16" s="5">
        <f t="shared" si="1"/>
        <v>1.609</v>
      </c>
      <c r="U16" s="5">
        <f t="shared" si="2"/>
        <v>3.799950523972309</v>
      </c>
      <c r="V16" s="5">
        <f t="shared" si="3"/>
        <v>4.02028576181654</v>
      </c>
      <c r="W16" s="5"/>
      <c r="X16" s="5">
        <f t="shared" si="4"/>
        <v>-1.7781929999999999</v>
      </c>
      <c r="Y16" s="5">
        <f t="shared" si="5"/>
        <v>-1.8348360538722794</v>
      </c>
      <c r="Z16" s="5">
        <f t="shared" si="6"/>
        <v>-2.026409742498462</v>
      </c>
      <c r="AA16" s="5"/>
      <c r="AB16" s="5">
        <f t="shared" si="7"/>
        <v>3.6120502049424408E-2</v>
      </c>
      <c r="AC16" s="5">
        <f t="shared" si="8"/>
        <v>1.4360357813668401E-2</v>
      </c>
      <c r="AD16" s="5"/>
      <c r="AE16" s="5">
        <v>11.501799999999999</v>
      </c>
      <c r="AF16" s="5">
        <v>1268.8112244898</v>
      </c>
      <c r="AG16" s="5">
        <v>1235.6412333328301</v>
      </c>
      <c r="AH16" s="5">
        <v>5.1463737554467199</v>
      </c>
      <c r="AI16" s="5">
        <v>2.4328335255718598</v>
      </c>
    </row>
    <row r="17" spans="1:38">
      <c r="A17" s="5">
        <v>1410358572</v>
      </c>
      <c r="B17" s="5" t="s">
        <v>89</v>
      </c>
      <c r="C17" s="5">
        <v>12.952999999999999</v>
      </c>
      <c r="D17" s="5">
        <v>11.683</v>
      </c>
      <c r="E17" s="5">
        <v>11.268000000000001</v>
      </c>
      <c r="F17" s="5">
        <f t="shared" si="0"/>
        <v>13.148854999999999</v>
      </c>
      <c r="G17" s="5">
        <v>11.646000000000001</v>
      </c>
      <c r="H17" s="5">
        <v>12.847</v>
      </c>
      <c r="I17" s="5">
        <v>310.491620111732</v>
      </c>
      <c r="J17" s="5">
        <v>7.2083033551213704</v>
      </c>
      <c r="K17" s="5">
        <v>27.933470516696801</v>
      </c>
      <c r="L17" s="5">
        <v>0.47672514079162598</v>
      </c>
      <c r="M17" s="5">
        <v>1.68227274368052</v>
      </c>
      <c r="N17" s="5">
        <v>1.53637883312444E-2</v>
      </c>
      <c r="O17" s="5">
        <v>179</v>
      </c>
      <c r="P17" s="5">
        <v>0</v>
      </c>
      <c r="Q17" s="5">
        <v>213.003856446013</v>
      </c>
      <c r="R17" s="5">
        <v>2.4602547662287799</v>
      </c>
      <c r="T17" s="5">
        <f t="shared" si="1"/>
        <v>1.2009999999999987</v>
      </c>
      <c r="U17" s="5">
        <f t="shared" si="2"/>
        <v>3.6246202913621781</v>
      </c>
      <c r="V17" s="5">
        <f t="shared" si="3"/>
        <v>4.0337763339141688</v>
      </c>
      <c r="W17" s="5"/>
      <c r="X17" s="5">
        <f t="shared" si="4"/>
        <v>-1.6470549999999999</v>
      </c>
      <c r="Y17" s="5">
        <f t="shared" si="5"/>
        <v>-1.5283678212621497</v>
      </c>
      <c r="Z17" s="5">
        <f t="shared" si="6"/>
        <v>-1.908762314596091</v>
      </c>
      <c r="AA17" s="5"/>
      <c r="AB17" s="5">
        <f t="shared" si="7"/>
        <v>2.0523163269031253E-2</v>
      </c>
      <c r="AC17" s="5">
        <f t="shared" si="8"/>
        <v>1.0333103193400861E-2</v>
      </c>
      <c r="AD17" s="5"/>
      <c r="AE17" s="5">
        <v>11.501799999999999</v>
      </c>
      <c r="AF17" s="5">
        <v>1268.8112244898</v>
      </c>
      <c r="AG17" s="5">
        <v>1235.6412333328301</v>
      </c>
      <c r="AH17" s="5">
        <v>5.1463737554467199</v>
      </c>
      <c r="AI17" s="5">
        <v>2.4328335255718598</v>
      </c>
      <c r="AJ17" s="5"/>
      <c r="AK17" s="5"/>
      <c r="AL17" s="5"/>
    </row>
    <row r="18" spans="1:38">
      <c r="A18" s="5">
        <v>1410357634</v>
      </c>
      <c r="B18" s="5" t="s">
        <v>90</v>
      </c>
      <c r="C18" s="5">
        <v>13.151999999999999</v>
      </c>
      <c r="D18" s="5">
        <v>11.928000000000001</v>
      </c>
      <c r="E18" s="5">
        <v>11.523999999999999</v>
      </c>
      <c r="F18" s="5">
        <f t="shared" si="0"/>
        <v>13.339952</v>
      </c>
      <c r="G18" s="5">
        <v>11.625</v>
      </c>
      <c r="H18" s="5">
        <v>12.798999999999999</v>
      </c>
      <c r="I18" s="5">
        <v>227.82558139534899</v>
      </c>
      <c r="J18" s="5">
        <v>31.336453569565499</v>
      </c>
      <c r="K18" s="5">
        <v>15.8301503900194</v>
      </c>
      <c r="L18" s="5">
        <v>0.38948845211987998</v>
      </c>
      <c r="M18" s="5">
        <v>1.9264846936097899</v>
      </c>
      <c r="N18" s="5">
        <v>3.0531318111416999E-2</v>
      </c>
      <c r="O18" s="5">
        <v>172</v>
      </c>
      <c r="P18" s="5">
        <v>0</v>
      </c>
      <c r="Q18" s="5">
        <v>128.95281624077501</v>
      </c>
      <c r="R18" s="5">
        <v>2.6722801200664699</v>
      </c>
      <c r="T18" s="5">
        <f t="shared" si="1"/>
        <v>1.1739999999999995</v>
      </c>
      <c r="U18" s="5">
        <f t="shared" si="2"/>
        <v>3.7696417819078691</v>
      </c>
      <c r="V18" s="5">
        <f t="shared" si="3"/>
        <v>4.3875709218245582</v>
      </c>
      <c r="W18" s="5"/>
      <c r="X18" s="5">
        <f t="shared" si="4"/>
        <v>-1.8381520000000009</v>
      </c>
      <c r="Y18" s="5">
        <f t="shared" si="5"/>
        <v>-1.8644863118078414</v>
      </c>
      <c r="Z18" s="5">
        <f t="shared" si="6"/>
        <v>-2.4536539025064803</v>
      </c>
      <c r="AA18" s="5"/>
      <c r="AB18" s="5">
        <f t="shared" si="7"/>
        <v>0.13552733181856014</v>
      </c>
      <c r="AC18" s="5">
        <f t="shared" si="8"/>
        <v>2.0134090829954321E-2</v>
      </c>
      <c r="AD18" s="5"/>
      <c r="AE18" s="5">
        <v>11.501799999999999</v>
      </c>
      <c r="AF18" s="5">
        <v>1268.8112244898</v>
      </c>
      <c r="AG18" s="5">
        <v>1235.6412333328301</v>
      </c>
      <c r="AH18" s="5">
        <v>5.1463737554467199</v>
      </c>
      <c r="AI18" s="5">
        <v>2.4328335255718598</v>
      </c>
    </row>
    <row r="19" spans="1:38">
      <c r="A19" s="5">
        <v>1420367396</v>
      </c>
      <c r="B19" s="5" t="s">
        <v>29</v>
      </c>
      <c r="C19" s="5">
        <v>12.866</v>
      </c>
      <c r="D19" s="5">
        <v>10.429</v>
      </c>
      <c r="E19" s="5">
        <v>9.4570000000000007</v>
      </c>
      <c r="F19" s="5">
        <f t="shared" si="0"/>
        <v>13.412085999999999</v>
      </c>
      <c r="G19" s="5">
        <v>11.613</v>
      </c>
      <c r="H19" s="5">
        <v>14.022</v>
      </c>
      <c r="I19" s="5">
        <v>291.90163934426198</v>
      </c>
      <c r="J19" s="5">
        <v>7.6711818678292101</v>
      </c>
      <c r="K19" s="5">
        <v>21.0533284376361</v>
      </c>
      <c r="L19" s="5">
        <v>0.47221326484710102</v>
      </c>
      <c r="M19" s="5">
        <v>1.8306361039177801</v>
      </c>
      <c r="N19" s="5">
        <v>2.0728878832374099E-2</v>
      </c>
      <c r="O19" s="5">
        <v>183</v>
      </c>
      <c r="P19" s="5">
        <v>0</v>
      </c>
      <c r="Q19" s="5">
        <v>169.16057443338201</v>
      </c>
      <c r="R19" s="5">
        <v>3.0292112489283398</v>
      </c>
      <c r="T19" s="5">
        <f t="shared" si="1"/>
        <v>2.4090000000000007</v>
      </c>
      <c r="U19" s="5">
        <f t="shared" si="2"/>
        <v>3.4284226649266101</v>
      </c>
      <c r="V19" s="5">
        <f t="shared" si="3"/>
        <v>4.0207661218770365</v>
      </c>
      <c r="W19" s="5"/>
      <c r="X19" s="5">
        <f t="shared" si="4"/>
        <v>-1.9102859999999993</v>
      </c>
      <c r="Y19" s="5">
        <f t="shared" si="5"/>
        <v>-1.5954011948265803</v>
      </c>
      <c r="Z19" s="5">
        <f t="shared" si="6"/>
        <v>-2.1589831025589579</v>
      </c>
      <c r="AA19" s="5"/>
      <c r="AB19" s="5">
        <f t="shared" si="7"/>
        <v>2.3769784777903258E-2</v>
      </c>
      <c r="AC19" s="5">
        <f t="shared" si="8"/>
        <v>1.7134999255438821E-2</v>
      </c>
      <c r="AD19" s="5"/>
      <c r="AE19" s="5">
        <v>11.501799999999999</v>
      </c>
      <c r="AF19" s="5">
        <v>1268.8112244898</v>
      </c>
      <c r="AG19" s="5">
        <v>1235.6412333328301</v>
      </c>
      <c r="AH19" s="5">
        <v>5.1463737554467199</v>
      </c>
      <c r="AI19" s="5">
        <v>2.4328335255718598</v>
      </c>
    </row>
    <row r="20" spans="1:38">
      <c r="A20" s="5">
        <v>1410356755</v>
      </c>
      <c r="B20" s="5" t="s">
        <v>30</v>
      </c>
      <c r="C20" s="5">
        <v>12.760999999999999</v>
      </c>
      <c r="D20" s="5">
        <v>10.18</v>
      </c>
      <c r="E20" s="5">
        <v>9.1110000000000007</v>
      </c>
      <c r="F20" s="5">
        <f t="shared" si="0"/>
        <v>13.368526999999998</v>
      </c>
      <c r="G20" s="5">
        <v>11.597</v>
      </c>
      <c r="H20" s="5">
        <v>13.939</v>
      </c>
      <c r="I20" s="5">
        <v>283.790816326531</v>
      </c>
      <c r="J20" s="5">
        <v>5.56021902413476</v>
      </c>
      <c r="K20" s="5">
        <v>26.544275631972798</v>
      </c>
      <c r="L20" s="5">
        <v>0.32206525831726401</v>
      </c>
      <c r="M20" s="5">
        <v>1.9424259026428901</v>
      </c>
      <c r="N20" s="5">
        <v>1.7301807810672101E-2</v>
      </c>
      <c r="O20" s="5">
        <v>196</v>
      </c>
      <c r="P20" s="5">
        <v>0</v>
      </c>
      <c r="Q20" s="5">
        <v>226.3115446756</v>
      </c>
      <c r="R20" s="5">
        <v>2.4816322940415598</v>
      </c>
      <c r="T20" s="5">
        <f t="shared" si="1"/>
        <v>2.3420000000000005</v>
      </c>
      <c r="U20" s="5">
        <f t="shared" si="2"/>
        <v>3.5025771568267752</v>
      </c>
      <c r="V20" s="5">
        <f t="shared" si="3"/>
        <v>3.7483062277841483</v>
      </c>
      <c r="W20" s="5"/>
      <c r="X20" s="5">
        <f t="shared" si="4"/>
        <v>-1.8667269999999991</v>
      </c>
      <c r="Y20" s="5">
        <f t="shared" si="5"/>
        <v>-1.6259966867267464</v>
      </c>
      <c r="Z20" s="5">
        <f t="shared" si="6"/>
        <v>-1.8429642084660705</v>
      </c>
      <c r="AA20" s="5"/>
      <c r="AB20" s="5">
        <f t="shared" si="7"/>
        <v>1.6671854934572794E-2</v>
      </c>
      <c r="AC20" s="5">
        <f t="shared" si="8"/>
        <v>9.7053136023825815E-3</v>
      </c>
      <c r="AD20" s="5"/>
      <c r="AE20" s="5">
        <v>11.501799999999999</v>
      </c>
      <c r="AF20" s="5">
        <v>1268.8112244898</v>
      </c>
      <c r="AG20" s="5">
        <v>1235.6412333328301</v>
      </c>
      <c r="AH20" s="5">
        <v>5.1463737554467199</v>
      </c>
      <c r="AI20" s="5">
        <v>2.4328335255718598</v>
      </c>
    </row>
    <row r="21" spans="1:38">
      <c r="A21" s="5">
        <v>1410358536</v>
      </c>
      <c r="B21" s="5" t="s">
        <v>31</v>
      </c>
      <c r="C21" s="5">
        <v>12.632</v>
      </c>
      <c r="D21" s="5">
        <v>11.683</v>
      </c>
      <c r="E21" s="5">
        <v>11.455</v>
      </c>
      <c r="F21" s="5">
        <f t="shared" si="0"/>
        <v>12.712024</v>
      </c>
      <c r="G21" s="5">
        <v>11.593</v>
      </c>
      <c r="H21" s="5">
        <v>12.375</v>
      </c>
      <c r="I21" s="5">
        <v>329.91326530612201</v>
      </c>
      <c r="J21" s="5">
        <v>5.8716788035313998</v>
      </c>
      <c r="K21" s="5">
        <v>52.457530923274</v>
      </c>
      <c r="L21" s="5">
        <v>0.75564885333884202</v>
      </c>
      <c r="M21" s="5">
        <v>1.4527792708295799</v>
      </c>
      <c r="N21" s="5">
        <v>6.4378976349566096E-3</v>
      </c>
      <c r="O21" s="5">
        <v>196</v>
      </c>
      <c r="P21" s="5">
        <v>0</v>
      </c>
      <c r="Q21" s="5">
        <v>348.46753502438497</v>
      </c>
      <c r="R21" s="5">
        <v>3.6894142418853599</v>
      </c>
      <c r="T21" s="5">
        <f t="shared" si="1"/>
        <v>0.78200000000000003</v>
      </c>
      <c r="U21" s="5">
        <f t="shared" si="2"/>
        <v>3.9955765544722981</v>
      </c>
      <c r="V21" s="5">
        <f t="shared" si="3"/>
        <v>3.9361701918096763</v>
      </c>
      <c r="W21" s="5"/>
      <c r="X21" s="5">
        <f t="shared" si="4"/>
        <v>-1.2102240000000002</v>
      </c>
      <c r="Y21" s="5">
        <f t="shared" si="5"/>
        <v>-1.4624930843722697</v>
      </c>
      <c r="Z21" s="5">
        <f t="shared" si="6"/>
        <v>-1.3743251724915981</v>
      </c>
      <c r="AA21" s="5"/>
      <c r="AB21" s="5">
        <f t="shared" si="7"/>
        <v>1.475869933208096E-2</v>
      </c>
      <c r="AC21" s="5">
        <f t="shared" si="8"/>
        <v>9.2992628161570057E-3</v>
      </c>
      <c r="AD21" s="5"/>
      <c r="AE21" s="5">
        <v>11.501799999999999</v>
      </c>
      <c r="AF21" s="5">
        <v>1268.8112244898</v>
      </c>
      <c r="AG21" s="5">
        <v>1235.6412333328301</v>
      </c>
      <c r="AH21" s="5">
        <v>5.1463737554467199</v>
      </c>
      <c r="AI21" s="5">
        <v>2.4328335255718598</v>
      </c>
    </row>
    <row r="22" spans="1:38">
      <c r="A22" s="5">
        <v>1410357770</v>
      </c>
      <c r="B22" s="5" t="s">
        <v>32</v>
      </c>
      <c r="C22" s="5">
        <v>12.989000000000001</v>
      </c>
      <c r="D22" s="5">
        <v>9.7919999999999998</v>
      </c>
      <c r="E22" s="5">
        <v>8.6120000000000001</v>
      </c>
      <c r="F22" s="5">
        <f t="shared" si="0"/>
        <v>13.665095000000001</v>
      </c>
      <c r="G22" s="5">
        <v>11.457000000000001</v>
      </c>
      <c r="H22" s="5">
        <v>13.936999999999999</v>
      </c>
      <c r="I22" s="5">
        <v>259.30102040816303</v>
      </c>
      <c r="J22" s="5">
        <v>5.8358008203683998</v>
      </c>
      <c r="K22" s="5">
        <v>27.026532135903199</v>
      </c>
      <c r="L22" s="5">
        <v>0.49024186479040299</v>
      </c>
      <c r="M22" s="5">
        <v>1.8131535762358699</v>
      </c>
      <c r="N22" s="5">
        <v>1.6150103058990801E-2</v>
      </c>
      <c r="O22" s="5">
        <v>196</v>
      </c>
      <c r="P22" s="5">
        <v>0</v>
      </c>
      <c r="Q22" s="5">
        <v>218.433526671408</v>
      </c>
      <c r="R22" s="5">
        <v>3.12396216619902</v>
      </c>
      <c r="T22" s="5">
        <f t="shared" si="1"/>
        <v>2.4799999999999986</v>
      </c>
      <c r="U22" s="5">
        <f t="shared" si="2"/>
        <v>3.3039944354506785</v>
      </c>
      <c r="V22" s="5">
        <f t="shared" si="3"/>
        <v>3.4902067559105419</v>
      </c>
      <c r="W22" s="5"/>
      <c r="X22" s="5">
        <f t="shared" si="4"/>
        <v>-2.1632950000000015</v>
      </c>
      <c r="Y22" s="5">
        <f t="shared" si="5"/>
        <v>-1.7239819653506518</v>
      </c>
      <c r="Z22" s="5">
        <f t="shared" si="6"/>
        <v>-1.8814327365924655</v>
      </c>
      <c r="AA22" s="5"/>
      <c r="AB22" s="5">
        <f t="shared" si="7"/>
        <v>1.9769644703528932E-2</v>
      </c>
      <c r="AC22" s="5">
        <f t="shared" si="8"/>
        <v>1.3282254956021644E-2</v>
      </c>
      <c r="AD22" s="5"/>
      <c r="AE22" s="5">
        <v>11.501799999999999</v>
      </c>
      <c r="AF22" s="5">
        <v>1268.8112244898</v>
      </c>
      <c r="AG22" s="5">
        <v>1235.6412333328301</v>
      </c>
      <c r="AH22" s="5">
        <v>5.1463737554467199</v>
      </c>
      <c r="AI22" s="5">
        <v>2.4328335255718598</v>
      </c>
    </row>
    <row r="23" spans="1:38">
      <c r="A23" s="5">
        <v>1410357792</v>
      </c>
      <c r="B23" s="5" t="s">
        <v>33</v>
      </c>
      <c r="C23" s="5">
        <v>12.63</v>
      </c>
      <c r="D23" s="5">
        <v>11.57</v>
      </c>
      <c r="E23" s="5">
        <v>11.223000000000001</v>
      </c>
      <c r="F23" s="5">
        <f t="shared" si="0"/>
        <v>12.784765999999999</v>
      </c>
      <c r="G23" s="5">
        <v>11.368</v>
      </c>
      <c r="H23" s="5">
        <v>12.035</v>
      </c>
      <c r="I23" s="5">
        <v>366.44897959183697</v>
      </c>
      <c r="J23" s="5">
        <v>4.54788056839761</v>
      </c>
      <c r="K23" s="5">
        <v>45.016382011606503</v>
      </c>
      <c r="L23" s="5">
        <v>0.53389565071689205</v>
      </c>
      <c r="M23" s="5">
        <v>1.4588578325185</v>
      </c>
      <c r="N23" s="5">
        <v>7.0540103769122604E-3</v>
      </c>
      <c r="O23" s="5">
        <v>196</v>
      </c>
      <c r="P23" s="5">
        <v>0</v>
      </c>
      <c r="Q23" s="5">
        <v>304.58885973959002</v>
      </c>
      <c r="R23" s="5">
        <v>2.92470028913475</v>
      </c>
      <c r="T23" s="5">
        <f t="shared" si="1"/>
        <v>0.66699999999999982</v>
      </c>
      <c r="U23" s="5">
        <f t="shared" si="2"/>
        <v>3.8088002082472459</v>
      </c>
      <c r="V23" s="5">
        <f t="shared" si="3"/>
        <v>4.0095489623004905</v>
      </c>
      <c r="W23" s="5"/>
      <c r="X23" s="5">
        <f t="shared" si="4"/>
        <v>-1.2829660000000001</v>
      </c>
      <c r="Y23" s="5">
        <f t="shared" si="5"/>
        <v>-1.3484587381472162</v>
      </c>
      <c r="Z23" s="5">
        <f t="shared" si="6"/>
        <v>-1.5204459429824126</v>
      </c>
      <c r="AA23" s="5"/>
      <c r="AB23" s="5">
        <f t="shared" si="7"/>
        <v>8.9968898552756915E-3</v>
      </c>
      <c r="AC23" s="5">
        <f t="shared" si="8"/>
        <v>8.240053612738274E-3</v>
      </c>
      <c r="AD23" s="5"/>
      <c r="AE23" s="5">
        <v>11.501799999999999</v>
      </c>
      <c r="AF23" s="5">
        <v>1268.8112244898</v>
      </c>
      <c r="AG23" s="5">
        <v>1235.6412333328301</v>
      </c>
      <c r="AH23" s="5">
        <v>5.1463737554467199</v>
      </c>
      <c r="AI23" s="5">
        <v>2.4328335255718598</v>
      </c>
    </row>
    <row r="24" spans="1:38">
      <c r="A24" s="5">
        <v>1410356597</v>
      </c>
      <c r="B24" s="5" t="s">
        <v>34</v>
      </c>
      <c r="C24" s="5">
        <v>12.37</v>
      </c>
      <c r="D24" s="5">
        <v>10.38</v>
      </c>
      <c r="E24" s="5">
        <v>9.5950000000000006</v>
      </c>
      <c r="F24" s="5">
        <f t="shared" si="0"/>
        <v>12.801129999999999</v>
      </c>
      <c r="G24" s="5">
        <v>11.367000000000001</v>
      </c>
      <c r="H24" s="5">
        <v>13.226000000000001</v>
      </c>
      <c r="I24" s="5">
        <v>392.92857142857099</v>
      </c>
      <c r="J24" s="5">
        <v>5.8524856155354996</v>
      </c>
      <c r="K24" s="5">
        <v>59.439292124961398</v>
      </c>
      <c r="L24" s="5">
        <v>0.42935193557432499</v>
      </c>
      <c r="M24" s="5">
        <v>1.50650738104476</v>
      </c>
      <c r="N24" s="5">
        <v>6.5434940625744599E-3</v>
      </c>
      <c r="O24" s="5">
        <v>196</v>
      </c>
      <c r="P24" s="5">
        <v>0</v>
      </c>
      <c r="Q24" s="5">
        <v>423.87831397059603</v>
      </c>
      <c r="R24" s="5">
        <v>2.0772709343207199</v>
      </c>
      <c r="T24" s="5">
        <f t="shared" si="1"/>
        <v>1.859</v>
      </c>
      <c r="U24" s="5">
        <f t="shared" si="2"/>
        <v>3.7166859768211813</v>
      </c>
      <c r="V24" s="5">
        <f t="shared" si="3"/>
        <v>3.6343670044854441</v>
      </c>
      <c r="W24" s="5"/>
      <c r="X24" s="5">
        <f t="shared" si="4"/>
        <v>-1.2993299999999994</v>
      </c>
      <c r="Y24" s="5">
        <f t="shared" si="5"/>
        <v>-1.2727085067211521</v>
      </c>
      <c r="Z24" s="5">
        <f t="shared" si="6"/>
        <v>-1.1616279851673648</v>
      </c>
      <c r="AA24" s="5"/>
      <c r="AB24" s="5">
        <f t="shared" si="7"/>
        <v>1.1657373735891596E-2</v>
      </c>
      <c r="AC24" s="5">
        <f t="shared" si="8"/>
        <v>3.1722102993325674E-3</v>
      </c>
      <c r="AD24" s="5"/>
      <c r="AE24" s="5">
        <v>11.501799999999999</v>
      </c>
      <c r="AF24" s="5">
        <v>1268.8112244898</v>
      </c>
      <c r="AG24" s="5">
        <v>1235.6412333328301</v>
      </c>
      <c r="AH24" s="5">
        <v>5.1463737554467199</v>
      </c>
      <c r="AI24" s="5">
        <v>2.4328335255718598</v>
      </c>
    </row>
    <row r="25" spans="1:38">
      <c r="A25" s="5">
        <v>1410358325</v>
      </c>
      <c r="B25" s="5" t="s">
        <v>35</v>
      </c>
      <c r="C25" s="5">
        <v>12.772</v>
      </c>
      <c r="D25" s="5">
        <v>10.744999999999999</v>
      </c>
      <c r="E25" s="5">
        <v>9.9640000000000004</v>
      </c>
      <c r="F25" s="5">
        <f t="shared" si="0"/>
        <v>13.198608</v>
      </c>
      <c r="G25" s="5">
        <v>11.356999999999999</v>
      </c>
      <c r="H25" s="5">
        <v>13.172000000000001</v>
      </c>
      <c r="I25" s="5">
        <v>252.19786096256701</v>
      </c>
      <c r="J25" s="5">
        <v>12.166041813083901</v>
      </c>
      <c r="K25" s="5">
        <v>28.865672255170999</v>
      </c>
      <c r="L25" s="5">
        <v>0.477481876833663</v>
      </c>
      <c r="M25" s="5">
        <v>1.6381357360751601</v>
      </c>
      <c r="N25" s="5">
        <v>1.0789690564778E-2</v>
      </c>
      <c r="O25" s="5">
        <v>187</v>
      </c>
      <c r="P25" s="5">
        <v>0</v>
      </c>
      <c r="Q25" s="5">
        <v>218.366263941661</v>
      </c>
      <c r="R25" s="5">
        <v>2.8289455446707099</v>
      </c>
      <c r="T25" s="5">
        <f t="shared" si="1"/>
        <v>1.8150000000000013</v>
      </c>
      <c r="U25" s="5">
        <f t="shared" si="2"/>
        <v>3.8006385031315029</v>
      </c>
      <c r="V25" s="5">
        <f t="shared" si="3"/>
        <v>3.9570281406014871</v>
      </c>
      <c r="W25" s="5"/>
      <c r="X25" s="5">
        <f t="shared" si="4"/>
        <v>-1.6968080000000008</v>
      </c>
      <c r="Y25" s="5">
        <f t="shared" si="5"/>
        <v>-1.7541390330314743</v>
      </c>
      <c r="Z25" s="5">
        <f t="shared" si="6"/>
        <v>-1.8817671212834099</v>
      </c>
      <c r="AA25" s="5"/>
      <c r="AB25" s="5">
        <f t="shared" si="7"/>
        <v>4.6756986241933474E-2</v>
      </c>
      <c r="AC25" s="5">
        <f t="shared" si="8"/>
        <v>1.1839846881215976E-2</v>
      </c>
      <c r="AD25" s="5"/>
      <c r="AE25" s="5">
        <v>11.501799999999999</v>
      </c>
      <c r="AF25" s="5">
        <v>1268.8112244898</v>
      </c>
      <c r="AG25" s="5">
        <v>1235.6412333328301</v>
      </c>
      <c r="AH25" s="5">
        <v>5.1463737554467199</v>
      </c>
      <c r="AI25" s="5">
        <v>2.4328335255718598</v>
      </c>
    </row>
    <row r="26" spans="1:38">
      <c r="A26" s="5">
        <v>1410358258</v>
      </c>
      <c r="B26" s="5" t="s">
        <v>36</v>
      </c>
      <c r="C26" s="5">
        <v>12.507</v>
      </c>
      <c r="D26" s="5">
        <v>10.157999999999999</v>
      </c>
      <c r="E26" s="5">
        <v>9.1839999999999993</v>
      </c>
      <c r="F26" s="5">
        <f t="shared" si="0"/>
        <v>13.056137</v>
      </c>
      <c r="G26" s="5">
        <v>11.32</v>
      </c>
      <c r="H26" s="5">
        <v>13.497</v>
      </c>
      <c r="I26" s="5">
        <v>255.18974358974401</v>
      </c>
      <c r="J26" s="5">
        <v>5.7886601141216198</v>
      </c>
      <c r="K26" s="5">
        <v>31.9411170020981</v>
      </c>
      <c r="L26" s="5">
        <v>0.712815878883436</v>
      </c>
      <c r="M26" s="5">
        <v>1.67600074559842</v>
      </c>
      <c r="N26" s="5">
        <v>1.73132527285247E-2</v>
      </c>
      <c r="O26" s="5">
        <v>195</v>
      </c>
      <c r="P26" s="5">
        <v>0</v>
      </c>
      <c r="Q26" s="5">
        <v>239.34657606100001</v>
      </c>
      <c r="R26" s="5">
        <v>3.9409980205909698</v>
      </c>
      <c r="T26" s="5">
        <f t="shared" si="1"/>
        <v>2.1769999999999996</v>
      </c>
      <c r="U26" s="5">
        <f t="shared" si="2"/>
        <v>3.9303049611613696</v>
      </c>
      <c r="V26" s="5">
        <f t="shared" si="3"/>
        <v>3.9998949521915552</v>
      </c>
      <c r="W26" s="5"/>
      <c r="X26" s="5">
        <f t="shared" si="4"/>
        <v>-1.5543370000000003</v>
      </c>
      <c r="Y26" s="5">
        <f t="shared" si="5"/>
        <v>-1.7413344910613406</v>
      </c>
      <c r="Z26" s="5">
        <f t="shared" si="6"/>
        <v>-1.7821629328734776</v>
      </c>
      <c r="AA26" s="5"/>
      <c r="AB26" s="5">
        <f t="shared" si="7"/>
        <v>1.995848355723906E-2</v>
      </c>
      <c r="AC26" s="5">
        <f t="shared" si="8"/>
        <v>1.5596185602602564E-2</v>
      </c>
      <c r="AD26" s="5"/>
      <c r="AE26" s="5">
        <v>11.501799999999999</v>
      </c>
      <c r="AF26" s="5">
        <v>1268.8112244898</v>
      </c>
      <c r="AG26" s="5">
        <v>1235.6412333328301</v>
      </c>
      <c r="AH26" s="5">
        <v>5.1463737554467199</v>
      </c>
      <c r="AI26" s="5">
        <v>2.4328335255718598</v>
      </c>
    </row>
    <row r="27" spans="1:38">
      <c r="A27" s="5">
        <v>1410357269</v>
      </c>
      <c r="B27" s="5" t="s">
        <v>37</v>
      </c>
      <c r="C27" s="5">
        <v>12.648</v>
      </c>
      <c r="D27" s="5">
        <v>10.257</v>
      </c>
      <c r="E27" s="5">
        <v>9.2569999999999997</v>
      </c>
      <c r="F27" s="5">
        <f t="shared" si="0"/>
        <v>13.212759999999999</v>
      </c>
      <c r="G27" s="5">
        <v>11.273999999999999</v>
      </c>
      <c r="H27" s="5">
        <v>13.526</v>
      </c>
      <c r="I27" s="5">
        <v>397.67857142857099</v>
      </c>
      <c r="J27" s="5">
        <v>6.2539757242440199</v>
      </c>
      <c r="K27" s="5">
        <v>34.337424338793603</v>
      </c>
      <c r="L27" s="5">
        <v>0.52571374956760497</v>
      </c>
      <c r="M27" s="5">
        <v>1.79954448809774</v>
      </c>
      <c r="N27" s="5">
        <v>1.18288442016123E-2</v>
      </c>
      <c r="O27" s="5">
        <v>196</v>
      </c>
      <c r="P27" s="5">
        <v>0</v>
      </c>
      <c r="Q27" s="5">
        <v>279.86828020523399</v>
      </c>
      <c r="R27" s="5">
        <v>3.5098840097866901</v>
      </c>
      <c r="T27" s="5">
        <f t="shared" si="1"/>
        <v>2.2520000000000007</v>
      </c>
      <c r="U27" s="5">
        <f t="shared" si="2"/>
        <v>3.292009524930406</v>
      </c>
      <c r="V27" s="5">
        <f t="shared" si="3"/>
        <v>3.6734558023560613</v>
      </c>
      <c r="W27" s="5"/>
      <c r="X27" s="5">
        <f t="shared" si="4"/>
        <v>-1.71096</v>
      </c>
      <c r="Y27" s="5">
        <f t="shared" si="5"/>
        <v>-1.2596620548303776</v>
      </c>
      <c r="Z27" s="5">
        <f t="shared" si="6"/>
        <v>-1.6123467830379834</v>
      </c>
      <c r="AA27" s="5"/>
      <c r="AB27" s="5">
        <f t="shared" si="7"/>
        <v>1.2546741738654221E-2</v>
      </c>
      <c r="AC27" s="5">
        <f t="shared" si="8"/>
        <v>1.1396172315341069E-2</v>
      </c>
      <c r="AD27" s="5"/>
      <c r="AE27" s="5">
        <v>11.501799999999999</v>
      </c>
      <c r="AF27" s="5">
        <v>1268.8112244898</v>
      </c>
      <c r="AG27" s="5">
        <v>1235.6412333328301</v>
      </c>
      <c r="AH27" s="5">
        <v>5.1463737554467199</v>
      </c>
      <c r="AI27" s="5">
        <v>2.4328335255718598</v>
      </c>
    </row>
    <row r="28" spans="1:38">
      <c r="A28" s="5">
        <v>1410359000</v>
      </c>
      <c r="B28" s="5" t="s">
        <v>38</v>
      </c>
      <c r="C28" s="5">
        <v>12.932</v>
      </c>
      <c r="D28" s="5">
        <v>10.871</v>
      </c>
      <c r="E28" s="5">
        <v>10.105</v>
      </c>
      <c r="F28" s="5">
        <f t="shared" si="0"/>
        <v>13.348388</v>
      </c>
      <c r="G28" s="5">
        <v>11.273999999999999</v>
      </c>
      <c r="H28" s="5">
        <v>13.036</v>
      </c>
      <c r="I28" s="5">
        <v>200.358620689655</v>
      </c>
      <c r="J28" s="5">
        <v>5.3573084610139201</v>
      </c>
      <c r="K28" s="5">
        <v>23.118285716215301</v>
      </c>
      <c r="L28" s="5">
        <v>0.59645235773376004</v>
      </c>
      <c r="M28" s="5">
        <v>1.7229674711521501</v>
      </c>
      <c r="N28" s="5">
        <v>2.2722803964479701E-2</v>
      </c>
      <c r="O28" s="5">
        <v>145</v>
      </c>
      <c r="P28" s="5">
        <v>0</v>
      </c>
      <c r="Q28" s="5">
        <v>176.89169692393801</v>
      </c>
      <c r="R28" s="5">
        <v>3.4395271337041802</v>
      </c>
      <c r="T28" s="5">
        <f t="shared" si="1"/>
        <v>1.7620000000000005</v>
      </c>
      <c r="U28" s="5">
        <f t="shared" si="2"/>
        <v>3.9006919168640435</v>
      </c>
      <c r="V28" s="5">
        <f t="shared" si="3"/>
        <v>4.0359433796356026</v>
      </c>
      <c r="W28" s="5"/>
      <c r="X28" s="5">
        <f t="shared" si="4"/>
        <v>-1.8465880000000006</v>
      </c>
      <c r="Y28" s="5">
        <f t="shared" si="5"/>
        <v>-2.0039724467640148</v>
      </c>
      <c r="Z28" s="5">
        <f t="shared" si="6"/>
        <v>-2.1104623603175252</v>
      </c>
      <c r="AA28" s="5"/>
      <c r="AB28" s="5">
        <f t="shared" si="7"/>
        <v>2.4254817289200759E-2</v>
      </c>
      <c r="AC28" s="5">
        <f t="shared" si="8"/>
        <v>1.8773119843168207E-2</v>
      </c>
      <c r="AD28" s="5"/>
      <c r="AE28" s="5">
        <v>11.501799999999999</v>
      </c>
      <c r="AF28" s="5">
        <v>1268.8112244898</v>
      </c>
      <c r="AG28" s="5">
        <v>1235.6412333328301</v>
      </c>
      <c r="AH28" s="5">
        <v>5.1463737554467199</v>
      </c>
      <c r="AI28" s="5">
        <v>2.4328335255718598</v>
      </c>
    </row>
    <row r="29" spans="1:38">
      <c r="A29" s="5">
        <v>1410355795</v>
      </c>
      <c r="B29" s="5" t="s">
        <v>39</v>
      </c>
      <c r="C29" s="5">
        <v>12.4</v>
      </c>
      <c r="D29" s="5">
        <v>10.378</v>
      </c>
      <c r="E29" s="5">
        <v>9.5749999999999993</v>
      </c>
      <c r="F29" s="5">
        <f t="shared" si="0"/>
        <v>12.842284000000001</v>
      </c>
      <c r="G29" s="5">
        <v>11.272</v>
      </c>
      <c r="H29" s="5">
        <v>13.233000000000001</v>
      </c>
      <c r="I29" s="5">
        <v>321.12244897959198</v>
      </c>
      <c r="J29" s="5">
        <v>5.5340166239712403</v>
      </c>
      <c r="K29" s="5">
        <v>27.872644907023901</v>
      </c>
      <c r="L29" s="5">
        <v>0.41127795887235102</v>
      </c>
      <c r="M29" s="5">
        <v>1.8973811582676201</v>
      </c>
      <c r="N29" s="5">
        <v>1.3678840281644599E-2</v>
      </c>
      <c r="O29" s="5">
        <v>196</v>
      </c>
      <c r="P29" s="5">
        <v>0</v>
      </c>
      <c r="Q29" s="5">
        <v>233.769282890591</v>
      </c>
      <c r="R29" s="5">
        <v>2.7106951380538602</v>
      </c>
      <c r="T29" s="5">
        <f t="shared" si="1"/>
        <v>1.9610000000000003</v>
      </c>
      <c r="U29" s="5">
        <f t="shared" si="2"/>
        <v>3.8946393319481833</v>
      </c>
      <c r="V29" s="5">
        <f t="shared" si="3"/>
        <v>4.2393473884907138</v>
      </c>
      <c r="W29" s="5"/>
      <c r="X29" s="5">
        <f t="shared" si="4"/>
        <v>-1.3404840000000018</v>
      </c>
      <c r="Y29" s="5">
        <f t="shared" si="5"/>
        <v>-1.4918158618481567</v>
      </c>
      <c r="Z29" s="5">
        <f t="shared" si="6"/>
        <v>-1.8077623691726381</v>
      </c>
      <c r="AA29" s="5"/>
      <c r="AB29" s="5">
        <f t="shared" si="7"/>
        <v>1.4156575148591477E-2</v>
      </c>
      <c r="AC29" s="5">
        <f t="shared" si="8"/>
        <v>1.0381743071172567E-2</v>
      </c>
      <c r="AD29" s="5"/>
      <c r="AE29" s="5">
        <v>11.501799999999999</v>
      </c>
      <c r="AF29" s="5">
        <v>1268.8112244898</v>
      </c>
      <c r="AG29" s="5">
        <v>1235.6412333328301</v>
      </c>
      <c r="AH29" s="5">
        <v>5.1463737554467199</v>
      </c>
      <c r="AI29" s="5">
        <v>2.4328335255718598</v>
      </c>
    </row>
    <row r="30" spans="1:38">
      <c r="A30" s="5">
        <v>1410356224</v>
      </c>
      <c r="B30" s="5" t="s">
        <v>40</v>
      </c>
      <c r="C30" s="5">
        <v>12.446</v>
      </c>
      <c r="D30" s="5">
        <v>11.201000000000001</v>
      </c>
      <c r="E30" s="5">
        <v>10.808999999999999</v>
      </c>
      <c r="F30" s="5">
        <f t="shared" si="0"/>
        <v>12.629946</v>
      </c>
      <c r="G30" s="5">
        <v>11.253</v>
      </c>
      <c r="H30" s="5">
        <v>12.166</v>
      </c>
      <c r="I30" s="5">
        <v>398.37755102040802</v>
      </c>
      <c r="J30" s="5">
        <v>4.8624511734959004</v>
      </c>
      <c r="K30" s="5">
        <v>57.1822462513963</v>
      </c>
      <c r="L30" s="5">
        <v>0.396694578555783</v>
      </c>
      <c r="M30" s="5">
        <v>1.5024569476230101</v>
      </c>
      <c r="N30" s="5">
        <v>6.8890182992735003E-3</v>
      </c>
      <c r="O30" s="5">
        <v>196</v>
      </c>
      <c r="P30" s="5">
        <v>0</v>
      </c>
      <c r="Q30" s="5">
        <v>405.81687007343697</v>
      </c>
      <c r="R30" s="5">
        <v>1.83899808902248</v>
      </c>
      <c r="T30" s="5">
        <f t="shared" si="1"/>
        <v>0.91300000000000026</v>
      </c>
      <c r="U30" s="5">
        <f t="shared" si="2"/>
        <v>3.8729168562348777</v>
      </c>
      <c r="V30" s="5">
        <f t="shared" si="3"/>
        <v>3.8528287575524196</v>
      </c>
      <c r="W30" s="5"/>
      <c r="X30" s="5">
        <f t="shared" si="4"/>
        <v>-1.128146000000001</v>
      </c>
      <c r="Y30" s="5">
        <f t="shared" si="5"/>
        <v>-1.2577553861348507</v>
      </c>
      <c r="Z30" s="5">
        <f t="shared" si="6"/>
        <v>-1.2089057382343436</v>
      </c>
      <c r="AA30" s="5"/>
      <c r="AB30" s="5">
        <f t="shared" si="7"/>
        <v>8.7769737084713029E-3</v>
      </c>
      <c r="AC30" s="5">
        <f t="shared" si="8"/>
        <v>2.7734170405218084E-3</v>
      </c>
      <c r="AD30" s="5"/>
      <c r="AE30" s="5">
        <v>11.501799999999999</v>
      </c>
      <c r="AF30" s="5">
        <v>1268.8112244898</v>
      </c>
      <c r="AG30" s="5">
        <v>1235.6412333328301</v>
      </c>
      <c r="AH30" s="5">
        <v>5.1463737554467199</v>
      </c>
      <c r="AI30" s="5">
        <v>2.4328335255718598</v>
      </c>
    </row>
    <row r="31" spans="1:38">
      <c r="A31" s="5">
        <v>1410357121</v>
      </c>
      <c r="B31" s="5" t="s">
        <v>41</v>
      </c>
      <c r="C31" s="5">
        <v>12.368</v>
      </c>
      <c r="D31" s="5">
        <v>10.087</v>
      </c>
      <c r="E31" s="5">
        <v>9.0730000000000004</v>
      </c>
      <c r="F31" s="5">
        <f t="shared" si="0"/>
        <v>12.942952</v>
      </c>
      <c r="G31" s="5">
        <v>11.244999999999999</v>
      </c>
      <c r="H31" s="5">
        <v>13.412000000000001</v>
      </c>
      <c r="I31" s="5">
        <v>384.23979591836701</v>
      </c>
      <c r="J31" s="5">
        <v>4.4698179412524697</v>
      </c>
      <c r="K31" s="5">
        <v>58.502648972576203</v>
      </c>
      <c r="L31" s="5">
        <v>0.62621321844709599</v>
      </c>
      <c r="M31" s="5">
        <v>1.54468367359893</v>
      </c>
      <c r="N31" s="5">
        <v>7.0515110170877504E-3</v>
      </c>
      <c r="O31" s="5">
        <v>196</v>
      </c>
      <c r="P31" s="5">
        <v>0</v>
      </c>
      <c r="Q31" s="5">
        <v>425.93814068444902</v>
      </c>
      <c r="R31" s="5">
        <v>3.3290099383343299</v>
      </c>
      <c r="T31" s="5">
        <f t="shared" si="1"/>
        <v>2.1670000000000016</v>
      </c>
      <c r="U31" s="5">
        <f t="shared" si="2"/>
        <v>3.5991421425906411</v>
      </c>
      <c r="V31" s="5">
        <f t="shared" si="3"/>
        <v>3.4872816730772822</v>
      </c>
      <c r="W31" s="5"/>
      <c r="X31" s="5">
        <f t="shared" si="4"/>
        <v>-1.4411520000000007</v>
      </c>
      <c r="Y31" s="5">
        <f t="shared" si="5"/>
        <v>-1.2969866724906132</v>
      </c>
      <c r="Z31" s="5">
        <f t="shared" si="6"/>
        <v>-1.1563646537592049</v>
      </c>
      <c r="AA31" s="5"/>
      <c r="AB31" s="5">
        <f t="shared" si="7"/>
        <v>8.1624441385546032E-3</v>
      </c>
      <c r="AC31" s="5">
        <f t="shared" si="8"/>
        <v>6.3172258982902019E-3</v>
      </c>
      <c r="AD31" s="5"/>
      <c r="AE31" s="5">
        <v>11.501799999999999</v>
      </c>
      <c r="AF31" s="5">
        <v>1268.8112244898</v>
      </c>
      <c r="AG31" s="5">
        <v>1235.6412333328301</v>
      </c>
      <c r="AH31" s="5">
        <v>5.1463737554467199</v>
      </c>
      <c r="AI31" s="5">
        <v>2.4328335255718598</v>
      </c>
    </row>
    <row r="32" spans="1:38">
      <c r="A32" s="5">
        <v>1410357479</v>
      </c>
      <c r="B32" s="5" t="s">
        <v>42</v>
      </c>
      <c r="C32" s="5">
        <v>12.917999999999999</v>
      </c>
      <c r="D32" s="5">
        <v>11.131</v>
      </c>
      <c r="E32" s="5">
        <v>10.359</v>
      </c>
      <c r="F32" s="5">
        <f t="shared" si="0"/>
        <v>13.338225999999999</v>
      </c>
      <c r="G32" s="5">
        <v>11.227</v>
      </c>
      <c r="H32" s="5">
        <v>13.018000000000001</v>
      </c>
      <c r="I32" s="5">
        <v>345.98461538461498</v>
      </c>
      <c r="J32" s="5">
        <v>35.034848417703202</v>
      </c>
      <c r="K32" s="5">
        <v>28.244364208155201</v>
      </c>
      <c r="L32" s="5">
        <v>0.51260473974319198</v>
      </c>
      <c r="M32" s="5">
        <v>1.6353854873540199</v>
      </c>
      <c r="N32" s="5">
        <v>1.36212658111901E-2</v>
      </c>
      <c r="O32" s="5">
        <v>195</v>
      </c>
      <c r="P32" s="5">
        <v>0</v>
      </c>
      <c r="Q32" s="5">
        <v>211.03618891278899</v>
      </c>
      <c r="R32" s="5">
        <v>2.8428342623259599</v>
      </c>
      <c r="T32" s="5">
        <f t="shared" si="1"/>
        <v>1.7910000000000004</v>
      </c>
      <c r="U32" s="5">
        <f t="shared" si="2"/>
        <v>3.3177320304899895</v>
      </c>
      <c r="V32" s="5">
        <f t="shared" si="3"/>
        <v>3.8544816615485153</v>
      </c>
      <c r="W32" s="5"/>
      <c r="X32" s="5">
        <f t="shared" si="4"/>
        <v>-1.8364259999999994</v>
      </c>
      <c r="Y32" s="5">
        <f t="shared" si="5"/>
        <v>-1.4108505603899593</v>
      </c>
      <c r="Z32" s="5">
        <f t="shared" si="6"/>
        <v>-1.918838642230436</v>
      </c>
      <c r="AA32" s="5"/>
      <c r="AB32" s="5">
        <f t="shared" si="7"/>
        <v>0.10033103067575566</v>
      </c>
      <c r="AC32" s="5">
        <f t="shared" si="8"/>
        <v>1.2392555042783027E-2</v>
      </c>
      <c r="AD32" s="5"/>
      <c r="AE32" s="5">
        <v>11.501799999999999</v>
      </c>
      <c r="AF32" s="5">
        <v>1268.8112244898</v>
      </c>
      <c r="AG32" s="5">
        <v>1235.6412333328301</v>
      </c>
      <c r="AH32" s="5">
        <v>5.1463737554467199</v>
      </c>
      <c r="AI32" s="5">
        <v>2.4328335255718598</v>
      </c>
    </row>
    <row r="33" spans="1:35">
      <c r="A33" s="5">
        <v>1410356754</v>
      </c>
      <c r="B33" s="5" t="s">
        <v>43</v>
      </c>
      <c r="C33" s="5">
        <v>12.333</v>
      </c>
      <c r="D33" s="5">
        <v>10.205</v>
      </c>
      <c r="E33" s="5">
        <v>9.3219999999999992</v>
      </c>
      <c r="F33" s="5">
        <f t="shared" si="0"/>
        <v>12.825859000000001</v>
      </c>
      <c r="G33" s="5">
        <v>11.175000000000001</v>
      </c>
      <c r="H33" s="5">
        <v>13.172000000000001</v>
      </c>
      <c r="I33" s="5">
        <v>367.61734693877497</v>
      </c>
      <c r="J33" s="5">
        <v>5.7776648758515803</v>
      </c>
      <c r="K33" s="5">
        <v>56.626859565763297</v>
      </c>
      <c r="L33" s="5">
        <v>0.34008314303335702</v>
      </c>
      <c r="M33" s="5">
        <v>1.5442603260396099</v>
      </c>
      <c r="N33" s="5">
        <v>8.64426859766451E-3</v>
      </c>
      <c r="O33" s="5">
        <v>196</v>
      </c>
      <c r="P33" s="5">
        <v>0</v>
      </c>
      <c r="Q33" s="5">
        <v>413.410425848736</v>
      </c>
      <c r="R33" s="5">
        <v>1.95793422507591</v>
      </c>
      <c r="T33" s="5">
        <f t="shared" si="1"/>
        <v>1.9969999999999999</v>
      </c>
      <c r="U33" s="5">
        <f t="shared" si="2"/>
        <v>3.7642510088429608</v>
      </c>
      <c r="V33" s="5">
        <f t="shared" si="3"/>
        <v>3.636787437610721</v>
      </c>
      <c r="W33" s="5"/>
      <c r="X33" s="5">
        <f t="shared" si="4"/>
        <v>-1.3240590000000019</v>
      </c>
      <c r="Y33" s="5">
        <f t="shared" si="5"/>
        <v>-1.3450025387429332</v>
      </c>
      <c r="Z33" s="5">
        <f t="shared" si="6"/>
        <v>-1.1887774182926449</v>
      </c>
      <c r="AA33" s="5"/>
      <c r="AB33" s="5">
        <f t="shared" si="7"/>
        <v>1.2536385008621087E-2</v>
      </c>
      <c r="AC33" s="5">
        <f t="shared" si="8"/>
        <v>2.9943809551729039E-3</v>
      </c>
      <c r="AD33" s="5"/>
      <c r="AE33" s="5">
        <v>11.501799999999999</v>
      </c>
      <c r="AF33" s="5">
        <v>1268.8112244898</v>
      </c>
      <c r="AG33" s="5">
        <v>1235.6412333328301</v>
      </c>
      <c r="AH33" s="5">
        <v>5.1463737554467199</v>
      </c>
      <c r="AI33" s="5">
        <v>2.4328335255718598</v>
      </c>
    </row>
    <row r="34" spans="1:35">
      <c r="A34" s="5">
        <v>1410358081</v>
      </c>
      <c r="B34" s="5" t="s">
        <v>44</v>
      </c>
      <c r="C34" s="5">
        <v>12.624000000000001</v>
      </c>
      <c r="D34" s="5">
        <v>10.643000000000001</v>
      </c>
      <c r="E34" s="5">
        <v>9.89</v>
      </c>
      <c r="F34" s="5">
        <f t="shared" si="0"/>
        <v>13.033764000000001</v>
      </c>
      <c r="G34" s="5">
        <v>11.153</v>
      </c>
      <c r="H34" s="5">
        <v>12.541</v>
      </c>
      <c r="I34" s="5">
        <v>295.94387755102002</v>
      </c>
      <c r="J34" s="5">
        <v>5.6695873488549298</v>
      </c>
      <c r="K34" s="5">
        <v>36.394148521117302</v>
      </c>
      <c r="L34" s="5">
        <v>0.58733656979381998</v>
      </c>
      <c r="M34" s="5">
        <v>1.6367073668036101</v>
      </c>
      <c r="N34" s="5">
        <v>1.1354924149408901E-2</v>
      </c>
      <c r="O34" s="5">
        <v>196</v>
      </c>
      <c r="P34" s="5">
        <v>0</v>
      </c>
      <c r="Q34" s="5">
        <v>274.74906369737403</v>
      </c>
      <c r="R34" s="5">
        <v>3.4793309771166698</v>
      </c>
      <c r="T34" s="5">
        <f t="shared" si="1"/>
        <v>1.3879999999999999</v>
      </c>
      <c r="U34" s="5">
        <f t="shared" si="2"/>
        <v>3.7918126005693233</v>
      </c>
      <c r="V34" s="5">
        <f t="shared" si="3"/>
        <v>3.8724954472771618</v>
      </c>
      <c r="W34" s="5"/>
      <c r="X34" s="5">
        <f t="shared" si="4"/>
        <v>-1.5319640000000021</v>
      </c>
      <c r="Y34" s="5">
        <f t="shared" si="5"/>
        <v>-1.5804691304692957</v>
      </c>
      <c r="Z34" s="5">
        <f t="shared" si="6"/>
        <v>-1.632390427959086</v>
      </c>
      <c r="AA34" s="5"/>
      <c r="AB34" s="5">
        <f t="shared" si="7"/>
        <v>1.6208511449075313E-2</v>
      </c>
      <c r="AC34" s="5">
        <f t="shared" si="8"/>
        <v>1.1527485844788909E-2</v>
      </c>
      <c r="AD34" s="5"/>
      <c r="AE34" s="5">
        <v>11.501799999999999</v>
      </c>
      <c r="AF34" s="5">
        <v>1268.8112244898</v>
      </c>
      <c r="AG34" s="5">
        <v>1235.6412333328301</v>
      </c>
      <c r="AH34" s="5">
        <v>5.1463737554467199</v>
      </c>
      <c r="AI34" s="5">
        <v>2.4328335255718598</v>
      </c>
    </row>
    <row r="35" spans="1:35">
      <c r="A35" s="5">
        <v>1410356761</v>
      </c>
      <c r="B35" s="5" t="s">
        <v>45</v>
      </c>
      <c r="C35" s="5">
        <v>12.433</v>
      </c>
      <c r="D35" s="5">
        <v>9.2680000000000007</v>
      </c>
      <c r="E35" s="5">
        <v>8.1140000000000008</v>
      </c>
      <c r="F35" s="5">
        <f t="shared" si="0"/>
        <v>13.095547</v>
      </c>
      <c r="G35" s="5">
        <v>11.145</v>
      </c>
      <c r="H35" s="5">
        <v>13.442</v>
      </c>
      <c r="I35" s="5">
        <v>435.96938775510199</v>
      </c>
      <c r="J35" s="5">
        <v>5.2484796204108104</v>
      </c>
      <c r="K35" s="5">
        <v>47.587072713976902</v>
      </c>
      <c r="L35" s="5">
        <v>0.35316808240273401</v>
      </c>
      <c r="M35" s="5">
        <v>1.75956126563052</v>
      </c>
      <c r="N35" s="5">
        <v>9.6183828038282904E-3</v>
      </c>
      <c r="O35" s="5">
        <v>196</v>
      </c>
      <c r="P35" s="5">
        <v>0</v>
      </c>
      <c r="Q35" s="5">
        <v>384.18795883270502</v>
      </c>
      <c r="R35" s="5">
        <v>1.9555916676863601</v>
      </c>
      <c r="T35" s="5">
        <f t="shared" si="1"/>
        <v>2.2970000000000006</v>
      </c>
      <c r="U35" s="5">
        <f t="shared" si="2"/>
        <v>3.3094130107493003</v>
      </c>
      <c r="V35" s="5">
        <f t="shared" si="3"/>
        <v>3.4466936271505482</v>
      </c>
      <c r="W35" s="5"/>
      <c r="X35" s="5">
        <f t="shared" si="4"/>
        <v>-1.5937470000000005</v>
      </c>
      <c r="Y35" s="5">
        <f t="shared" si="5"/>
        <v>-1.1598525406492719</v>
      </c>
      <c r="Z35" s="5">
        <f t="shared" si="6"/>
        <v>-1.2683716078324716</v>
      </c>
      <c r="AA35" s="5"/>
      <c r="AB35" s="5">
        <f t="shared" si="7"/>
        <v>8.5978349725679415E-3</v>
      </c>
      <c r="AC35" s="5">
        <f t="shared" si="8"/>
        <v>3.3770045756442713E-3</v>
      </c>
      <c r="AD35" s="5"/>
      <c r="AE35" s="5">
        <v>11.501799999999999</v>
      </c>
      <c r="AF35" s="5">
        <v>1268.8112244898</v>
      </c>
      <c r="AG35" s="5">
        <v>1235.6412333328301</v>
      </c>
      <c r="AH35" s="5">
        <v>5.1463737554467199</v>
      </c>
      <c r="AI35" s="5">
        <v>2.4328335255718598</v>
      </c>
    </row>
    <row r="36" spans="1:35">
      <c r="A36" s="5">
        <v>1410356124</v>
      </c>
      <c r="B36" s="5" t="s">
        <v>46</v>
      </c>
      <c r="C36" s="5">
        <v>12.307</v>
      </c>
      <c r="D36" s="5">
        <v>10.319000000000001</v>
      </c>
      <c r="E36" s="5">
        <v>9.5679999999999996</v>
      </c>
      <c r="F36" s="5">
        <f t="shared" si="0"/>
        <v>12.717093000000002</v>
      </c>
      <c r="G36" s="5">
        <v>11.135999999999999</v>
      </c>
      <c r="H36" s="5">
        <v>13.038</v>
      </c>
      <c r="I36" s="5">
        <v>287.12244897959198</v>
      </c>
      <c r="J36" s="5">
        <v>5.7899263480999998</v>
      </c>
      <c r="K36" s="5">
        <v>39.303792325027999</v>
      </c>
      <c r="L36" s="5">
        <v>0.60608857373573499</v>
      </c>
      <c r="M36" s="5">
        <v>1.5863050825341101</v>
      </c>
      <c r="N36" s="5">
        <v>1.2678925572713299E-2</v>
      </c>
      <c r="O36" s="5">
        <v>196</v>
      </c>
      <c r="P36" s="5">
        <v>0</v>
      </c>
      <c r="Q36" s="5">
        <v>286.36590263904401</v>
      </c>
      <c r="R36" s="5">
        <v>3.51091707290542</v>
      </c>
      <c r="T36" s="5">
        <f t="shared" si="1"/>
        <v>1.902000000000001</v>
      </c>
      <c r="U36" s="5">
        <f t="shared" si="2"/>
        <v>4.1413391259790844</v>
      </c>
      <c r="V36" s="5">
        <f t="shared" si="3"/>
        <v>4.14420373596354</v>
      </c>
      <c r="W36" s="5"/>
      <c r="X36" s="5">
        <f t="shared" si="4"/>
        <v>-1.2152930000000026</v>
      </c>
      <c r="Y36" s="5">
        <f t="shared" si="5"/>
        <v>-1.6133246558790573</v>
      </c>
      <c r="Z36" s="5">
        <f t="shared" si="6"/>
        <v>-1.587427716645464</v>
      </c>
      <c r="AA36" s="5"/>
      <c r="AB36" s="5">
        <f t="shared" si="7"/>
        <v>1.7281524080884125E-2</v>
      </c>
      <c r="AC36" s="5">
        <f t="shared" si="8"/>
        <v>1.1094869516700578E-2</v>
      </c>
      <c r="AD36" s="5"/>
      <c r="AE36" s="5">
        <v>11.501799999999999</v>
      </c>
      <c r="AF36" s="5">
        <v>1268.8112244898</v>
      </c>
      <c r="AG36" s="5">
        <v>1235.6412333328301</v>
      </c>
      <c r="AH36" s="5">
        <v>5.1463737554467199</v>
      </c>
      <c r="AI36" s="5">
        <v>2.4328335255718598</v>
      </c>
    </row>
    <row r="37" spans="1:35">
      <c r="A37" s="5">
        <v>1410356729</v>
      </c>
      <c r="B37" s="5" t="s">
        <v>47</v>
      </c>
      <c r="C37" s="5">
        <v>12.231</v>
      </c>
      <c r="D37" s="5">
        <v>10.943</v>
      </c>
      <c r="E37" s="5">
        <v>10.579000000000001</v>
      </c>
      <c r="F37" s="5">
        <f t="shared" si="0"/>
        <v>12.398436999999999</v>
      </c>
      <c r="G37" s="5">
        <v>11.105</v>
      </c>
      <c r="H37" s="5">
        <v>12.236000000000001</v>
      </c>
      <c r="I37" s="5">
        <v>445.60204081632702</v>
      </c>
      <c r="J37" s="5">
        <v>4.9994974736630002</v>
      </c>
      <c r="K37" s="5">
        <v>56.045867336003397</v>
      </c>
      <c r="L37" s="5">
        <v>0.68227635169380196</v>
      </c>
      <c r="M37" s="5">
        <v>1.6485580178677599</v>
      </c>
      <c r="N37" s="5">
        <v>9.3545258034795995E-3</v>
      </c>
      <c r="O37" s="5">
        <v>196</v>
      </c>
      <c r="P37" s="5">
        <v>0</v>
      </c>
      <c r="Q37" s="5">
        <v>429.60285035104903</v>
      </c>
      <c r="R37" s="5">
        <v>4.0057874478516302</v>
      </c>
      <c r="T37" s="5">
        <f>H37-G37</f>
        <v>1.1310000000000002</v>
      </c>
      <c r="U37" s="5">
        <f>X37-Y37 + AE37 - 2.5*LOG10(AF37)</f>
        <v>3.9827950720025607</v>
      </c>
      <c r="V37" s="5">
        <f>X37-Z37+ AE37 - 2.5*LOG10(AG37)</f>
        <v>4.0224951145490362</v>
      </c>
      <c r="W37" s="5"/>
      <c r="X37" s="5">
        <f>AE37-F37</f>
        <v>-0.89663700000000013</v>
      </c>
      <c r="Y37" s="5">
        <f>-2.5*LOG10(AF37/I37)</f>
        <v>-1.1361246019025324</v>
      </c>
      <c r="Z37" s="5">
        <f>-2.5*LOG10(AG37/Q37)</f>
        <v>-1.1470630952309584</v>
      </c>
      <c r="AA37" s="5"/>
      <c r="AB37" s="5">
        <f>ABS(-2.5*LOG10((AF37+AH37)/(I37+J37))-Y37)</f>
        <v>7.7188434186168386E-3</v>
      </c>
      <c r="AC37" s="5">
        <f>ABS(-2.5*LOG10((AG37+AI37)/(Q37+R37))-Z37)</f>
        <v>7.9413409132029766E-3</v>
      </c>
      <c r="AD37" s="5"/>
      <c r="AE37" s="5">
        <v>11.501799999999999</v>
      </c>
      <c r="AF37" s="5">
        <v>1268.8112244898</v>
      </c>
      <c r="AG37" s="5">
        <v>1235.6412333328301</v>
      </c>
      <c r="AH37" s="5">
        <v>5.1463737554467199</v>
      </c>
      <c r="AI37" s="5">
        <v>2.4328335255718598</v>
      </c>
    </row>
    <row r="38" spans="1:35">
      <c r="A38" s="5">
        <v>1410355723</v>
      </c>
      <c r="B38" s="5" t="s">
        <v>48</v>
      </c>
      <c r="C38" s="5">
        <v>12.31</v>
      </c>
      <c r="D38" s="5">
        <v>10.225</v>
      </c>
      <c r="E38" s="5">
        <v>9.4179999999999993</v>
      </c>
      <c r="F38" s="5">
        <f t="shared" si="0"/>
        <v>12.755246</v>
      </c>
      <c r="G38" s="5">
        <v>11.103999999999999</v>
      </c>
      <c r="H38" s="5">
        <v>13.156000000000001</v>
      </c>
      <c r="I38" s="5">
        <v>307.566326530612</v>
      </c>
      <c r="J38" s="5">
        <v>6.0747678558248799</v>
      </c>
      <c r="K38" s="5">
        <v>32.492506783081197</v>
      </c>
      <c r="L38" s="5">
        <v>0.51335314514174202</v>
      </c>
      <c r="M38" s="5">
        <v>1.7926915963236201</v>
      </c>
      <c r="N38" s="5">
        <v>1.5441558215021099E-2</v>
      </c>
      <c r="O38" s="5">
        <v>196</v>
      </c>
      <c r="P38" s="5">
        <v>0</v>
      </c>
      <c r="Q38" s="5">
        <v>261.77388703145698</v>
      </c>
      <c r="R38" s="5">
        <v>3.2665298545590402</v>
      </c>
      <c r="T38" s="5">
        <f t="shared" ref="T38:T63" si="9">H38-G38</f>
        <v>2.0520000000000014</v>
      </c>
      <c r="U38" s="5">
        <f t="shared" ref="U38:U63" si="10">X38-Y38 + AE38 - 2.5*LOG10(AF38)</f>
        <v>4.0285070359807067</v>
      </c>
      <c r="V38" s="5">
        <f t="shared" ref="V38:V63" si="11">X38-Z38+ AE38 - 2.5*LOG10(AG38)</f>
        <v>4.2035381954922446</v>
      </c>
      <c r="W38" s="5"/>
      <c r="X38" s="5">
        <f t="shared" ref="X38:X63" si="12">AE38-F38</f>
        <v>-1.2534460000000003</v>
      </c>
      <c r="Y38" s="5">
        <f t="shared" ref="Y38:Y63" si="13">-2.5*LOG10(AF38/I38)</f>
        <v>-1.5386455658806786</v>
      </c>
      <c r="Z38" s="5">
        <f t="shared" ref="Z38:Z63" si="14">-2.5*LOG10(AG38/Q38)</f>
        <v>-1.6849151761741665</v>
      </c>
      <c r="AA38" s="5"/>
      <c r="AB38" s="5">
        <f t="shared" ref="AB38:AB63" si="15">ABS(-2.5*LOG10((AF38+AH38)/(I38+J38))-Y38)</f>
        <v>1.6840533792383372E-2</v>
      </c>
      <c r="AC38" s="5">
        <f t="shared" ref="AC38:AC63" si="16">ABS(-2.5*LOG10((AG38+AI38)/(Q38+R38))-Z38)</f>
        <v>1.1328874118355925E-2</v>
      </c>
      <c r="AD38" s="5"/>
      <c r="AE38" s="5">
        <v>11.501799999999999</v>
      </c>
      <c r="AF38" s="5">
        <v>1268.8112244898</v>
      </c>
      <c r="AG38" s="5">
        <v>1235.6412333328301</v>
      </c>
      <c r="AH38" s="5">
        <v>5.1463737554467199</v>
      </c>
      <c r="AI38" s="5">
        <v>2.4328335255718598</v>
      </c>
    </row>
    <row r="39" spans="1:35">
      <c r="A39" s="5">
        <v>1410357278</v>
      </c>
      <c r="B39" s="5" t="s">
        <v>49</v>
      </c>
      <c r="C39" s="5">
        <v>12.456</v>
      </c>
      <c r="D39" s="5">
        <v>11.590999999999999</v>
      </c>
      <c r="E39" s="5">
        <v>11.332000000000001</v>
      </c>
      <c r="F39" s="5">
        <f t="shared" si="0"/>
        <v>12.556372</v>
      </c>
      <c r="G39" s="5">
        <v>11.063000000000001</v>
      </c>
      <c r="H39" s="5">
        <v>11.542</v>
      </c>
      <c r="I39" s="5">
        <v>442.290816326531</v>
      </c>
      <c r="J39" s="5">
        <v>4.9558715515034004</v>
      </c>
      <c r="K39" s="5">
        <v>65.989871988793197</v>
      </c>
      <c r="L39" s="5">
        <v>0.42503430701057698</v>
      </c>
      <c r="M39" s="5">
        <v>1.5387720325099701</v>
      </c>
      <c r="N39" s="5">
        <v>6.6105489833281801E-3</v>
      </c>
      <c r="O39" s="5">
        <v>196</v>
      </c>
      <c r="P39" s="5">
        <v>0</v>
      </c>
      <c r="Q39" s="5">
        <v>480.86641792474097</v>
      </c>
      <c r="R39" s="5">
        <v>2.2940545133253001</v>
      </c>
      <c r="T39" s="5">
        <f t="shared" si="9"/>
        <v>0.4789999999999992</v>
      </c>
      <c r="U39" s="5">
        <f t="shared" si="10"/>
        <v>3.8329581954382919</v>
      </c>
      <c r="V39" s="5">
        <f t="shared" si="11"/>
        <v>3.7421668787920375</v>
      </c>
      <c r="W39" s="5"/>
      <c r="X39" s="5">
        <f t="shared" si="12"/>
        <v>-1.0545720000000003</v>
      </c>
      <c r="Y39" s="5">
        <f t="shared" si="13"/>
        <v>-1.1442227253382633</v>
      </c>
      <c r="Z39" s="5">
        <f t="shared" si="14"/>
        <v>-1.0246698594739594</v>
      </c>
      <c r="AA39" s="5"/>
      <c r="AB39" s="5">
        <f t="shared" si="15"/>
        <v>7.7031244484215833E-3</v>
      </c>
      <c r="AC39" s="5">
        <f t="shared" si="16"/>
        <v>3.0317855906696334E-3</v>
      </c>
      <c r="AD39" s="5"/>
      <c r="AE39" s="5">
        <v>11.501799999999999</v>
      </c>
      <c r="AF39" s="5">
        <v>1268.8112244898</v>
      </c>
      <c r="AG39" s="5">
        <v>1235.6412333328301</v>
      </c>
      <c r="AH39" s="5">
        <v>5.1463737554467199</v>
      </c>
      <c r="AI39" s="5">
        <v>2.4328335255718598</v>
      </c>
    </row>
    <row r="40" spans="1:35">
      <c r="A40" s="5">
        <v>1410358483</v>
      </c>
      <c r="B40" s="5" t="s">
        <v>50</v>
      </c>
      <c r="C40" s="5">
        <v>12.416</v>
      </c>
      <c r="D40" s="5">
        <v>9.5549999999999997</v>
      </c>
      <c r="E40" s="5">
        <v>8.4600000000000009</v>
      </c>
      <c r="F40" s="5">
        <f t="shared" si="0"/>
        <v>13.04158</v>
      </c>
      <c r="G40" s="5">
        <v>11.03</v>
      </c>
      <c r="H40" s="5">
        <v>13.378</v>
      </c>
      <c r="I40" s="5">
        <v>523.62841530054595</v>
      </c>
      <c r="J40" s="5">
        <v>7.8554924765062903</v>
      </c>
      <c r="K40" s="5">
        <v>41.607647685983302</v>
      </c>
      <c r="L40" s="5">
        <v>0.67987969095515399</v>
      </c>
      <c r="M40" s="5">
        <v>1.8167573099281999</v>
      </c>
      <c r="N40" s="5">
        <v>1.42600537952397E-2</v>
      </c>
      <c r="O40" s="5">
        <v>183</v>
      </c>
      <c r="P40" s="5">
        <v>0</v>
      </c>
      <c r="Q40" s="5">
        <v>338.84950838000401</v>
      </c>
      <c r="R40" s="5">
        <v>4.0112556661543497</v>
      </c>
      <c r="T40" s="5">
        <f t="shared" si="9"/>
        <v>2.3480000000000008</v>
      </c>
      <c r="U40" s="5">
        <f t="shared" si="10"/>
        <v>3.1644619849757403</v>
      </c>
      <c r="V40" s="5">
        <f t="shared" si="11"/>
        <v>3.6370028502997176</v>
      </c>
      <c r="W40" s="5"/>
      <c r="X40" s="5">
        <f t="shared" si="12"/>
        <v>-1.5397800000000004</v>
      </c>
      <c r="Y40" s="5">
        <f t="shared" si="13"/>
        <v>-0.9609345148757118</v>
      </c>
      <c r="Z40" s="5">
        <f t="shared" si="14"/>
        <v>-1.4047138309816396</v>
      </c>
      <c r="AA40" s="5"/>
      <c r="AB40" s="5">
        <f t="shared" si="15"/>
        <v>1.1772380186706677E-2</v>
      </c>
      <c r="AC40" s="5">
        <f t="shared" si="16"/>
        <v>1.06417354819619E-2</v>
      </c>
      <c r="AD40" s="5"/>
      <c r="AE40" s="5">
        <v>11.501799999999999</v>
      </c>
      <c r="AF40" s="5">
        <v>1268.8112244898</v>
      </c>
      <c r="AG40" s="5">
        <v>1235.6412333328301</v>
      </c>
      <c r="AH40" s="5">
        <v>5.1463737554467199</v>
      </c>
      <c r="AI40" s="5">
        <v>2.4328335255718598</v>
      </c>
    </row>
    <row r="41" spans="1:35">
      <c r="A41" s="5">
        <v>1410358032</v>
      </c>
      <c r="B41" s="5" t="s">
        <v>51</v>
      </c>
      <c r="C41" s="5">
        <v>12.28</v>
      </c>
      <c r="D41" s="5">
        <v>9.6460000000000008</v>
      </c>
      <c r="E41" s="5">
        <v>8.5449999999999999</v>
      </c>
      <c r="F41" s="5">
        <f t="shared" si="0"/>
        <v>12.910027999999999</v>
      </c>
      <c r="G41" s="5">
        <v>10.997</v>
      </c>
      <c r="H41" s="5">
        <v>13.398999999999999</v>
      </c>
      <c r="I41" s="5">
        <v>348.02040816326502</v>
      </c>
      <c r="J41" s="5">
        <v>5.9985853148950596</v>
      </c>
      <c r="K41" s="5">
        <v>36.096828655352198</v>
      </c>
      <c r="L41" s="5">
        <v>0.58803388370299703</v>
      </c>
      <c r="M41" s="5">
        <v>1.8803971844771099</v>
      </c>
      <c r="N41" s="5">
        <v>1.5643042262714599E-2</v>
      </c>
      <c r="O41" s="5">
        <v>196</v>
      </c>
      <c r="P41" s="5">
        <v>0</v>
      </c>
      <c r="Q41" s="5">
        <v>300.34645452143701</v>
      </c>
      <c r="R41" s="5">
        <v>3.90154871923118</v>
      </c>
      <c r="T41" s="5">
        <f t="shared" si="9"/>
        <v>2.4019999999999992</v>
      </c>
      <c r="U41" s="5">
        <f t="shared" si="10"/>
        <v>3.7395602199265374</v>
      </c>
      <c r="V41" s="5">
        <f t="shared" si="11"/>
        <v>3.8995157259293531</v>
      </c>
      <c r="W41" s="5"/>
      <c r="X41" s="5">
        <f t="shared" si="12"/>
        <v>-1.4082279999999994</v>
      </c>
      <c r="Y41" s="5">
        <f t="shared" si="13"/>
        <v>-1.4044807498265077</v>
      </c>
      <c r="Z41" s="5">
        <f t="shared" si="14"/>
        <v>-1.5356747066112746</v>
      </c>
      <c r="AA41" s="5"/>
      <c r="AB41" s="5">
        <f t="shared" si="15"/>
        <v>1.4159723792749324E-2</v>
      </c>
      <c r="AC41" s="5">
        <f t="shared" si="16"/>
        <v>1.1877481263145251E-2</v>
      </c>
      <c r="AD41" s="5"/>
      <c r="AE41" s="5">
        <v>11.501799999999999</v>
      </c>
      <c r="AF41" s="5">
        <v>1268.8112244898</v>
      </c>
      <c r="AG41" s="5">
        <v>1235.6412333328301</v>
      </c>
      <c r="AH41" s="5">
        <v>5.1463737554467199</v>
      </c>
      <c r="AI41" s="5">
        <v>2.4328335255718598</v>
      </c>
    </row>
    <row r="42" spans="1:35">
      <c r="A42" s="5">
        <v>1410358940</v>
      </c>
      <c r="B42" s="5" t="s">
        <v>52</v>
      </c>
      <c r="C42" s="5">
        <v>12.112</v>
      </c>
      <c r="D42" s="5">
        <v>11.013</v>
      </c>
      <c r="E42" s="5">
        <v>10.715</v>
      </c>
      <c r="F42" s="5">
        <f t="shared" si="0"/>
        <v>12.238583999999999</v>
      </c>
      <c r="G42" s="5">
        <v>10.98</v>
      </c>
      <c r="H42" s="5">
        <v>11.936999999999999</v>
      </c>
      <c r="I42" s="5">
        <v>452.84693877551001</v>
      </c>
      <c r="J42" s="5">
        <v>6.5870358460440803</v>
      </c>
      <c r="K42" s="5">
        <v>84.516823040219094</v>
      </c>
      <c r="L42" s="5">
        <v>0.52572025534199796</v>
      </c>
      <c r="M42" s="5">
        <v>1.40771114498853</v>
      </c>
      <c r="N42" s="5">
        <v>3.8692853127095602E-3</v>
      </c>
      <c r="O42" s="5">
        <v>196</v>
      </c>
      <c r="P42" s="5">
        <v>0</v>
      </c>
      <c r="Q42" s="5">
        <v>537.91103378551202</v>
      </c>
      <c r="R42" s="5">
        <v>2.7191953177875399</v>
      </c>
      <c r="T42" s="5">
        <f t="shared" si="9"/>
        <v>0.95699999999999896</v>
      </c>
      <c r="U42" s="5">
        <f t="shared" si="10"/>
        <v>4.1251374093050801</v>
      </c>
      <c r="V42" s="5">
        <f t="shared" si="11"/>
        <v>3.9382398681343176</v>
      </c>
      <c r="W42" s="5"/>
      <c r="X42" s="5">
        <f t="shared" si="12"/>
        <v>-0.73678400000000011</v>
      </c>
      <c r="Y42" s="5">
        <f t="shared" si="13"/>
        <v>-1.1186139392050518</v>
      </c>
      <c r="Z42" s="5">
        <f t="shared" si="14"/>
        <v>-0.90295484881624</v>
      </c>
      <c r="AA42" s="5"/>
      <c r="AB42" s="5">
        <f t="shared" si="15"/>
        <v>1.1284274772996206E-2</v>
      </c>
      <c r="AC42" s="5">
        <f t="shared" si="16"/>
        <v>3.3390953737808537E-3</v>
      </c>
      <c r="AD42" s="5"/>
      <c r="AE42" s="5">
        <v>11.501799999999999</v>
      </c>
      <c r="AF42" s="5">
        <v>1268.8112244898</v>
      </c>
      <c r="AG42" s="5">
        <v>1235.6412333328301</v>
      </c>
      <c r="AH42" s="5">
        <v>5.1463737554467199</v>
      </c>
      <c r="AI42" s="5">
        <v>2.4328335255718598</v>
      </c>
    </row>
    <row r="43" spans="1:35">
      <c r="A43" s="5">
        <v>1410357897</v>
      </c>
      <c r="B43" s="5" t="s">
        <v>53</v>
      </c>
      <c r="C43" s="5">
        <v>12.12</v>
      </c>
      <c r="D43" s="5">
        <v>11.141</v>
      </c>
      <c r="E43" s="5">
        <v>10.897</v>
      </c>
      <c r="F43" s="5">
        <f t="shared" si="0"/>
        <v>12.212631999999997</v>
      </c>
      <c r="G43" s="5">
        <v>10.933999999999999</v>
      </c>
      <c r="H43" s="5">
        <v>11.715</v>
      </c>
      <c r="I43" s="5">
        <v>492.816326530612</v>
      </c>
      <c r="J43" s="5">
        <v>14.147933781775301</v>
      </c>
      <c r="K43" s="5">
        <v>64.813094327868399</v>
      </c>
      <c r="L43" s="5">
        <v>0.67959322778640496</v>
      </c>
      <c r="M43" s="5">
        <v>1.5211811173727099</v>
      </c>
      <c r="N43" s="5">
        <v>7.4592936449531999E-3</v>
      </c>
      <c r="O43" s="5">
        <v>196</v>
      </c>
      <c r="P43" s="5">
        <v>0</v>
      </c>
      <c r="Q43" s="5">
        <v>462.27843756524197</v>
      </c>
      <c r="R43" s="5">
        <v>3.2444706368478</v>
      </c>
      <c r="T43" s="5">
        <f t="shared" si="9"/>
        <v>0.78100000000000058</v>
      </c>
      <c r="U43" s="5">
        <f t="shared" si="10"/>
        <v>4.0592552821176975</v>
      </c>
      <c r="V43" s="5">
        <f t="shared" si="11"/>
        <v>4.1287089081137811</v>
      </c>
      <c r="W43" s="5"/>
      <c r="X43" s="5">
        <f t="shared" si="12"/>
        <v>-0.71083199999999813</v>
      </c>
      <c r="Y43" s="5">
        <f t="shared" si="13"/>
        <v>-1.0267798120176672</v>
      </c>
      <c r="Z43" s="5">
        <f t="shared" si="14"/>
        <v>-1.0674718887957009</v>
      </c>
      <c r="AA43" s="5"/>
      <c r="AB43" s="5">
        <f t="shared" si="15"/>
        <v>2.6335737905244461E-2</v>
      </c>
      <c r="AC43" s="5">
        <f t="shared" si="16"/>
        <v>5.4579650495059084E-3</v>
      </c>
      <c r="AD43" s="5"/>
      <c r="AE43" s="5">
        <v>11.501799999999999</v>
      </c>
      <c r="AF43" s="5">
        <v>1268.8112244898</v>
      </c>
      <c r="AG43" s="5">
        <v>1235.6412333328301</v>
      </c>
      <c r="AH43" s="5">
        <v>5.1463737554467199</v>
      </c>
      <c r="AI43" s="5">
        <v>2.4328335255718598</v>
      </c>
    </row>
    <row r="44" spans="1:35">
      <c r="A44" s="5">
        <v>1420367565</v>
      </c>
      <c r="B44" s="5" t="s">
        <v>54</v>
      </c>
      <c r="C44" s="5">
        <v>13.177</v>
      </c>
      <c r="D44" s="5">
        <v>11.935</v>
      </c>
      <c r="E44" s="5">
        <v>11.545</v>
      </c>
      <c r="F44" s="5">
        <f t="shared" si="0"/>
        <v>13.356035</v>
      </c>
      <c r="G44" s="5">
        <v>10.887</v>
      </c>
      <c r="H44" s="5">
        <v>11.781000000000001</v>
      </c>
      <c r="I44" s="5">
        <v>218.756613756614</v>
      </c>
      <c r="J44" s="5">
        <v>19.3511245902199</v>
      </c>
      <c r="K44" s="5">
        <v>16.997874259829999</v>
      </c>
      <c r="L44" s="5">
        <v>0.40664958783007898</v>
      </c>
      <c r="M44" s="5">
        <v>1.93578657825127</v>
      </c>
      <c r="N44" s="5">
        <v>3.7238016740186501E-2</v>
      </c>
      <c r="O44" s="5">
        <v>189</v>
      </c>
      <c r="P44" s="5">
        <v>0</v>
      </c>
      <c r="Q44" s="5">
        <v>139.75525332533499</v>
      </c>
      <c r="R44" s="5">
        <v>3.0406832579635901</v>
      </c>
      <c r="T44" s="5">
        <f t="shared" si="9"/>
        <v>0.89400000000000013</v>
      </c>
      <c r="U44" s="5">
        <f t="shared" si="10"/>
        <v>3.7976620197689028</v>
      </c>
      <c r="V44" s="5">
        <f t="shared" si="11"/>
        <v>4.2841446455926828</v>
      </c>
      <c r="W44" s="5"/>
      <c r="X44" s="5">
        <f t="shared" si="12"/>
        <v>-1.854235000000001</v>
      </c>
      <c r="Y44" s="5">
        <f t="shared" si="13"/>
        <v>-1.9085895496688743</v>
      </c>
      <c r="Z44" s="5">
        <f t="shared" si="14"/>
        <v>-2.366310626274605</v>
      </c>
      <c r="AA44" s="5"/>
      <c r="AB44" s="5">
        <f t="shared" si="15"/>
        <v>8.7635890966103913E-2</v>
      </c>
      <c r="AC44" s="5">
        <f t="shared" si="16"/>
        <v>2.1233682474502746E-2</v>
      </c>
      <c r="AD44" s="5"/>
      <c r="AE44" s="5">
        <v>11.501799999999999</v>
      </c>
      <c r="AF44" s="5">
        <v>1268.8112244898</v>
      </c>
      <c r="AG44" s="5">
        <v>1235.6412333328301</v>
      </c>
      <c r="AH44" s="5">
        <v>5.1463737554467199</v>
      </c>
      <c r="AI44" s="5">
        <v>2.4328335255718598</v>
      </c>
    </row>
    <row r="45" spans="1:35">
      <c r="A45" s="5">
        <v>1410356606</v>
      </c>
      <c r="B45" s="5" t="s">
        <v>55</v>
      </c>
      <c r="C45" s="5">
        <v>12.234999999999999</v>
      </c>
      <c r="D45" s="5">
        <v>10.217000000000001</v>
      </c>
      <c r="E45" s="5">
        <v>9.3569999999999993</v>
      </c>
      <c r="F45" s="5">
        <f t="shared" si="0"/>
        <v>12.713905</v>
      </c>
      <c r="G45" s="5">
        <v>10.84</v>
      </c>
      <c r="H45" s="5">
        <v>12.814</v>
      </c>
      <c r="I45" s="5">
        <v>441.12244897959198</v>
      </c>
      <c r="J45" s="5">
        <v>5.2581798526663697</v>
      </c>
      <c r="K45" s="5">
        <v>53.501215615701298</v>
      </c>
      <c r="L45" s="5">
        <v>0.92464694538018299</v>
      </c>
      <c r="M45" s="5">
        <v>1.6339079039717599</v>
      </c>
      <c r="N45" s="5">
        <v>1.20785077735205E-2</v>
      </c>
      <c r="O45" s="5">
        <v>196</v>
      </c>
      <c r="P45" s="5">
        <v>0</v>
      </c>
      <c r="Q45" s="5">
        <v>402.83669083781399</v>
      </c>
      <c r="R45" s="5">
        <v>5.3761479216969796</v>
      </c>
      <c r="T45" s="5">
        <f t="shared" si="9"/>
        <v>1.9740000000000002</v>
      </c>
      <c r="U45" s="5">
        <f t="shared" si="10"/>
        <v>3.6782971003971054</v>
      </c>
      <c r="V45" s="5">
        <f t="shared" si="11"/>
        <v>3.7768724506665503</v>
      </c>
      <c r="W45" s="5"/>
      <c r="X45" s="5">
        <f t="shared" si="12"/>
        <v>-1.2121050000000011</v>
      </c>
      <c r="Y45" s="5">
        <f t="shared" si="13"/>
        <v>-1.1470946302970784</v>
      </c>
      <c r="Z45" s="5">
        <f t="shared" si="14"/>
        <v>-1.216908431348473</v>
      </c>
      <c r="AA45" s="5"/>
      <c r="AB45" s="5">
        <f t="shared" si="15"/>
        <v>8.4705459424392338E-3</v>
      </c>
      <c r="AC45" s="5">
        <f t="shared" si="16"/>
        <v>1.2258513465419174E-2</v>
      </c>
      <c r="AD45" s="5"/>
      <c r="AE45" s="5">
        <v>11.501799999999999</v>
      </c>
      <c r="AF45" s="5">
        <v>1268.8112244898</v>
      </c>
      <c r="AG45" s="5">
        <v>1235.6412333328301</v>
      </c>
      <c r="AH45" s="5">
        <v>5.1463737554467199</v>
      </c>
      <c r="AI45" s="5">
        <v>2.4328335255718598</v>
      </c>
    </row>
    <row r="46" spans="1:35">
      <c r="A46" s="5">
        <v>1410357891</v>
      </c>
      <c r="B46" s="5" t="s">
        <v>56</v>
      </c>
      <c r="C46" s="5">
        <v>12.315</v>
      </c>
      <c r="D46" s="5">
        <v>10.173</v>
      </c>
      <c r="E46" s="5">
        <v>9.2949999999999999</v>
      </c>
      <c r="F46" s="5">
        <f t="shared" si="0"/>
        <v>12.804809000000001</v>
      </c>
      <c r="G46" s="5">
        <v>10.646000000000001</v>
      </c>
      <c r="H46" s="5">
        <v>12.528</v>
      </c>
      <c r="I46" s="5">
        <v>348.07653061224499</v>
      </c>
      <c r="J46" s="5">
        <v>4.7014575332910304</v>
      </c>
      <c r="K46" s="5">
        <v>55.575818902404798</v>
      </c>
      <c r="L46" s="5">
        <v>0.47812030585691101</v>
      </c>
      <c r="M46" s="5">
        <v>1.42822847810511</v>
      </c>
      <c r="N46" s="5">
        <v>4.2049098728078804E-3</v>
      </c>
      <c r="O46" s="5">
        <v>196</v>
      </c>
      <c r="P46" s="5">
        <v>0</v>
      </c>
      <c r="Q46" s="5">
        <v>371.52431779459499</v>
      </c>
      <c r="R46" s="5">
        <v>2.9777602953311901</v>
      </c>
      <c r="T46" s="5">
        <f t="shared" si="9"/>
        <v>1.8819999999999997</v>
      </c>
      <c r="U46" s="5">
        <f t="shared" si="10"/>
        <v>3.844604146107085</v>
      </c>
      <c r="V46" s="5">
        <f t="shared" si="11"/>
        <v>3.7738228865326455</v>
      </c>
      <c r="W46" s="5"/>
      <c r="X46" s="5">
        <f t="shared" si="12"/>
        <v>-1.3030090000000012</v>
      </c>
      <c r="Y46" s="5">
        <f t="shared" si="13"/>
        <v>-1.4043056760070582</v>
      </c>
      <c r="Z46" s="5">
        <f t="shared" si="14"/>
        <v>-1.3047628672145688</v>
      </c>
      <c r="AA46" s="5"/>
      <c r="AB46" s="5">
        <f t="shared" si="15"/>
        <v>1.0171940412859959E-2</v>
      </c>
      <c r="AC46" s="5">
        <f t="shared" si="16"/>
        <v>6.5318799935647487E-3</v>
      </c>
      <c r="AD46" s="5"/>
      <c r="AE46" s="5">
        <v>11.501799999999999</v>
      </c>
      <c r="AF46" s="5">
        <v>1268.8112244898</v>
      </c>
      <c r="AG46" s="5">
        <v>1235.6412333328301</v>
      </c>
      <c r="AH46" s="5">
        <v>5.1463737554467199</v>
      </c>
      <c r="AI46" s="5">
        <v>2.4328335255718598</v>
      </c>
    </row>
    <row r="47" spans="1:35">
      <c r="A47" s="5">
        <v>1410357572</v>
      </c>
      <c r="B47" s="5" t="s">
        <v>57</v>
      </c>
      <c r="C47" s="5">
        <v>12.685</v>
      </c>
      <c r="D47" s="5">
        <v>10.329000000000001</v>
      </c>
      <c r="E47" s="5">
        <v>9.2780000000000005</v>
      </c>
      <c r="F47" s="5">
        <f t="shared" si="0"/>
        <v>13.281603</v>
      </c>
      <c r="G47" s="5">
        <v>10.539</v>
      </c>
      <c r="H47" s="5">
        <v>12.795999999999999</v>
      </c>
      <c r="I47" s="5">
        <v>301.66836734693902</v>
      </c>
      <c r="J47" s="5">
        <v>6.1555555658426204</v>
      </c>
      <c r="K47" s="5">
        <v>23.662900025248501</v>
      </c>
      <c r="L47" s="5">
        <v>0.50331525629905605</v>
      </c>
      <c r="M47" s="5">
        <v>1.9903924902550401</v>
      </c>
      <c r="N47" s="5">
        <v>2.80364944126083E-2</v>
      </c>
      <c r="O47" s="5">
        <v>196</v>
      </c>
      <c r="P47" s="5">
        <v>0</v>
      </c>
      <c r="Q47" s="5">
        <v>197.47831351147801</v>
      </c>
      <c r="R47" s="5">
        <v>3.3718327063930702</v>
      </c>
      <c r="T47" s="5">
        <f t="shared" si="9"/>
        <v>2.2569999999999997</v>
      </c>
      <c r="U47" s="5">
        <f t="shared" si="10"/>
        <v>3.5231725678415957</v>
      </c>
      <c r="V47" s="5">
        <f t="shared" si="11"/>
        <v>3.9831984759092975</v>
      </c>
      <c r="W47" s="5"/>
      <c r="X47" s="5">
        <f t="shared" si="12"/>
        <v>-1.7798030000000011</v>
      </c>
      <c r="Y47" s="5">
        <f t="shared" si="13"/>
        <v>-1.5596680977415678</v>
      </c>
      <c r="Z47" s="5">
        <f t="shared" si="14"/>
        <v>-1.9909324565912214</v>
      </c>
      <c r="AA47" s="5"/>
      <c r="AB47" s="5">
        <f t="shared" si="15"/>
        <v>1.753658556694293E-2</v>
      </c>
      <c r="AC47" s="5">
        <f t="shared" si="16"/>
        <v>1.624627015854796E-2</v>
      </c>
      <c r="AD47" s="5"/>
      <c r="AE47" s="5">
        <v>11.501799999999999</v>
      </c>
      <c r="AF47" s="5">
        <v>1268.8112244898</v>
      </c>
      <c r="AG47" s="5">
        <v>1235.6412333328301</v>
      </c>
      <c r="AH47" s="5">
        <v>5.1463737554467199</v>
      </c>
      <c r="AI47" s="5">
        <v>2.4328335255718598</v>
      </c>
    </row>
    <row r="48" spans="1:35">
      <c r="A48" s="5">
        <v>1410357356</v>
      </c>
      <c r="B48" s="5" t="s">
        <v>58</v>
      </c>
      <c r="C48" s="5">
        <v>11.994999999999999</v>
      </c>
      <c r="D48" s="5">
        <v>9.7360000000000007</v>
      </c>
      <c r="E48" s="5">
        <v>8.7469999999999999</v>
      </c>
      <c r="F48" s="5">
        <f t="shared" si="0"/>
        <v>12.556117</v>
      </c>
      <c r="G48" s="5">
        <v>10.477</v>
      </c>
      <c r="H48" s="5">
        <v>12.734</v>
      </c>
      <c r="I48" s="5">
        <v>528.93367346938805</v>
      </c>
      <c r="J48" s="5">
        <v>5.7679426375233698</v>
      </c>
      <c r="K48" s="5">
        <v>69.881893527886305</v>
      </c>
      <c r="L48" s="5">
        <v>0.58053622977397201</v>
      </c>
      <c r="M48" s="5">
        <v>1.5462256360362501</v>
      </c>
      <c r="N48" s="5">
        <v>6.51749648541436E-3</v>
      </c>
      <c r="O48" s="5">
        <v>196</v>
      </c>
      <c r="P48" s="5">
        <v>0</v>
      </c>
      <c r="Q48" s="5">
        <v>511.67541153872997</v>
      </c>
      <c r="R48" s="5">
        <v>3.7738319362550099</v>
      </c>
      <c r="T48" s="5">
        <f t="shared" si="9"/>
        <v>2.2569999999999997</v>
      </c>
      <c r="U48" s="5">
        <f t="shared" si="10"/>
        <v>3.638979959100193</v>
      </c>
      <c r="V48" s="5">
        <f t="shared" si="11"/>
        <v>3.6749966311559064</v>
      </c>
      <c r="W48" s="5"/>
      <c r="X48" s="5">
        <f t="shared" si="12"/>
        <v>-1.0543170000000011</v>
      </c>
      <c r="Y48" s="5">
        <f t="shared" si="13"/>
        <v>-0.94998948900016489</v>
      </c>
      <c r="Z48" s="5">
        <f t="shared" si="14"/>
        <v>-0.95724461183783016</v>
      </c>
      <c r="AA48" s="5"/>
      <c r="AB48" s="5">
        <f t="shared" si="15"/>
        <v>7.3807973255496373E-3</v>
      </c>
      <c r="AC48" s="5">
        <f t="shared" si="16"/>
        <v>5.8428111922357306E-3</v>
      </c>
      <c r="AD48" s="5"/>
      <c r="AE48" s="5">
        <v>11.501799999999999</v>
      </c>
      <c r="AF48" s="5">
        <v>1268.8112244898</v>
      </c>
      <c r="AG48" s="5">
        <v>1235.6412333328301</v>
      </c>
      <c r="AH48" s="5">
        <v>5.1463737554467199</v>
      </c>
      <c r="AI48" s="5">
        <v>2.4328335255718598</v>
      </c>
    </row>
    <row r="49" spans="1:35">
      <c r="A49" s="5">
        <v>1410357731</v>
      </c>
      <c r="B49" s="5" t="s">
        <v>59</v>
      </c>
      <c r="C49" s="5">
        <v>12.055999999999999</v>
      </c>
      <c r="D49" s="5">
        <v>9.9529999999999994</v>
      </c>
      <c r="E49" s="5">
        <v>9.0129999999999999</v>
      </c>
      <c r="F49" s="5">
        <f t="shared" si="0"/>
        <v>12.586039999999999</v>
      </c>
      <c r="G49" s="5">
        <v>10.441000000000001</v>
      </c>
      <c r="H49" s="5">
        <v>12.106999999999999</v>
      </c>
      <c r="I49" s="5">
        <v>531.26530612244903</v>
      </c>
      <c r="J49" s="5">
        <v>6.8396510001515596</v>
      </c>
      <c r="K49" s="5">
        <v>74.691112016390903</v>
      </c>
      <c r="L49" s="5">
        <v>0.84405334462270398</v>
      </c>
      <c r="M49" s="5">
        <v>1.4690100676057301</v>
      </c>
      <c r="N49" s="5">
        <v>6.71110612376913E-3</v>
      </c>
      <c r="O49" s="5">
        <v>196</v>
      </c>
      <c r="P49" s="5">
        <v>0</v>
      </c>
      <c r="Q49" s="5">
        <v>511.53257008649899</v>
      </c>
      <c r="R49" s="5">
        <v>4.1644450305918603</v>
      </c>
      <c r="T49" s="5">
        <f t="shared" si="9"/>
        <v>1.6659999999999986</v>
      </c>
      <c r="U49" s="5">
        <f t="shared" si="10"/>
        <v>3.604281361089325</v>
      </c>
      <c r="V49" s="5">
        <f t="shared" si="11"/>
        <v>3.6453767721399899</v>
      </c>
      <c r="W49" s="5"/>
      <c r="X49" s="5">
        <f t="shared" si="12"/>
        <v>-1.0842399999999994</v>
      </c>
      <c r="Y49" s="5">
        <f t="shared" si="13"/>
        <v>-0.94521389098929598</v>
      </c>
      <c r="Z49" s="5">
        <f t="shared" si="14"/>
        <v>-0.95754775282191162</v>
      </c>
      <c r="AA49" s="5"/>
      <c r="AB49" s="5">
        <f t="shared" si="15"/>
        <v>9.4939396449751356E-3</v>
      </c>
      <c r="AC49" s="5">
        <f t="shared" si="16"/>
        <v>6.6677300430020292E-3</v>
      </c>
      <c r="AD49" s="5"/>
      <c r="AE49" s="5">
        <v>11.501799999999999</v>
      </c>
      <c r="AF49" s="5">
        <v>1268.8112244898</v>
      </c>
      <c r="AG49" s="5">
        <v>1235.6412333328301</v>
      </c>
      <c r="AH49" s="5">
        <v>5.1463737554467199</v>
      </c>
      <c r="AI49" s="5">
        <v>2.4328335255718598</v>
      </c>
    </row>
    <row r="50" spans="1:35">
      <c r="A50" s="5">
        <v>1410357883</v>
      </c>
      <c r="B50" s="5" t="s">
        <v>60</v>
      </c>
      <c r="C50" s="5">
        <v>12.364000000000001</v>
      </c>
      <c r="D50" s="5">
        <v>10.542</v>
      </c>
      <c r="E50" s="5">
        <v>9.76</v>
      </c>
      <c r="F50" s="5">
        <f t="shared" si="0"/>
        <v>12.793276000000001</v>
      </c>
      <c r="G50" s="5">
        <v>10.44</v>
      </c>
      <c r="H50" s="5">
        <v>11.935</v>
      </c>
      <c r="I50" s="5">
        <v>475.96938775510199</v>
      </c>
      <c r="J50" s="5">
        <v>5.5082805985343501</v>
      </c>
      <c r="K50" s="5">
        <v>55.665723909432202</v>
      </c>
      <c r="L50" s="5">
        <v>0.82427538151151603</v>
      </c>
      <c r="M50" s="5">
        <v>1.6134121373740899</v>
      </c>
      <c r="N50" s="5">
        <v>1.36804724292075E-2</v>
      </c>
      <c r="O50" s="5">
        <v>196</v>
      </c>
      <c r="P50" s="5">
        <v>0</v>
      </c>
      <c r="Q50" s="5">
        <v>411.23538418081398</v>
      </c>
      <c r="R50" s="5">
        <v>3.6221960283796402</v>
      </c>
      <c r="T50" s="5">
        <f t="shared" si="9"/>
        <v>1.495000000000001</v>
      </c>
      <c r="U50" s="5">
        <f t="shared" si="10"/>
        <v>3.5163764457016962</v>
      </c>
      <c r="V50" s="5">
        <f t="shared" si="11"/>
        <v>3.6750978103399969</v>
      </c>
      <c r="W50" s="5"/>
      <c r="X50" s="5">
        <f t="shared" si="12"/>
        <v>-1.2914760000000012</v>
      </c>
      <c r="Y50" s="5">
        <f t="shared" si="13"/>
        <v>-1.0645449756016676</v>
      </c>
      <c r="Z50" s="5">
        <f t="shared" si="14"/>
        <v>-1.1945047910219204</v>
      </c>
      <c r="AA50" s="5"/>
      <c r="AB50" s="5">
        <f t="shared" si="15"/>
        <v>8.0979138600938416E-3</v>
      </c>
      <c r="AC50" s="5">
        <f t="shared" si="16"/>
        <v>7.3857986516328022E-3</v>
      </c>
      <c r="AD50" s="5"/>
      <c r="AE50" s="5">
        <v>11.501799999999999</v>
      </c>
      <c r="AF50" s="5">
        <v>1268.8112244898</v>
      </c>
      <c r="AG50" s="5">
        <v>1235.6412333328301</v>
      </c>
      <c r="AH50" s="5">
        <v>5.1463737554467199</v>
      </c>
      <c r="AI50" s="5">
        <v>2.4328335255718598</v>
      </c>
    </row>
    <row r="51" spans="1:35">
      <c r="A51" s="5">
        <v>1410357425</v>
      </c>
      <c r="B51" s="5" t="s">
        <v>61</v>
      </c>
      <c r="C51" s="5">
        <v>11.929</v>
      </c>
      <c r="D51" s="5">
        <v>10.807</v>
      </c>
      <c r="E51" s="5">
        <v>10.481999999999999</v>
      </c>
      <c r="F51" s="5">
        <f t="shared" si="0"/>
        <v>12.073455000000001</v>
      </c>
      <c r="G51" s="5">
        <v>10.401999999999999</v>
      </c>
      <c r="H51" s="5">
        <v>11.403</v>
      </c>
      <c r="I51" s="5">
        <v>735.32142857142901</v>
      </c>
      <c r="J51" s="5">
        <v>4.8787803452529097</v>
      </c>
      <c r="K51" s="5">
        <v>114.573127800593</v>
      </c>
      <c r="L51" s="5">
        <v>0.62923595074517102</v>
      </c>
      <c r="M51" s="5">
        <v>1.4179137015243399</v>
      </c>
      <c r="N51" s="5">
        <v>3.78889160267949E-3</v>
      </c>
      <c r="O51" s="5">
        <v>196</v>
      </c>
      <c r="P51" s="5">
        <v>0</v>
      </c>
      <c r="Q51" s="5">
        <v>773.86372351384296</v>
      </c>
      <c r="R51" s="5">
        <v>3.31400917805597</v>
      </c>
      <c r="T51" s="5">
        <f t="shared" si="9"/>
        <v>1.0010000000000012</v>
      </c>
      <c r="U51" s="5">
        <f t="shared" si="10"/>
        <v>3.7639519443297109</v>
      </c>
      <c r="V51" s="5">
        <f t="shared" si="11"/>
        <v>3.7084837783211011</v>
      </c>
      <c r="W51" s="5"/>
      <c r="X51" s="5">
        <f t="shared" si="12"/>
        <v>-0.57165500000000158</v>
      </c>
      <c r="Y51" s="5">
        <f t="shared" si="13"/>
        <v>-0.59229947422968376</v>
      </c>
      <c r="Z51" s="5">
        <f t="shared" si="14"/>
        <v>-0.50806975900302542</v>
      </c>
      <c r="AA51" s="5"/>
      <c r="AB51" s="5">
        <f t="shared" si="15"/>
        <v>2.7850490596419419E-3</v>
      </c>
      <c r="AC51" s="5">
        <f t="shared" si="16"/>
        <v>2.5040642841974714E-3</v>
      </c>
      <c r="AD51" s="5"/>
      <c r="AE51" s="5">
        <v>11.501799999999999</v>
      </c>
      <c r="AF51" s="5">
        <v>1268.8112244898</v>
      </c>
      <c r="AG51" s="5">
        <v>1235.6412333328301</v>
      </c>
      <c r="AH51" s="5">
        <v>5.1463737554467199</v>
      </c>
      <c r="AI51" s="5">
        <v>2.4328335255718598</v>
      </c>
    </row>
    <row r="52" spans="1:35">
      <c r="A52" s="5">
        <v>1420366981</v>
      </c>
      <c r="B52" s="5" t="s">
        <v>62</v>
      </c>
      <c r="C52" s="5">
        <v>11.846</v>
      </c>
      <c r="D52" s="5">
        <v>8.6809999999999992</v>
      </c>
      <c r="E52" s="5">
        <v>7.5060000000000002</v>
      </c>
      <c r="F52" s="5">
        <f t="shared" si="0"/>
        <v>12.52467</v>
      </c>
      <c r="G52" s="5">
        <v>10.397</v>
      </c>
      <c r="H52" s="5">
        <v>12.590999999999999</v>
      </c>
      <c r="I52" s="5">
        <v>663.98979591836701</v>
      </c>
      <c r="J52" s="5">
        <v>6.3193548417696404</v>
      </c>
      <c r="K52" s="5">
        <v>87.775011495989403</v>
      </c>
      <c r="L52" s="5">
        <v>0.74528621706095299</v>
      </c>
      <c r="M52" s="5">
        <v>1.56480243582266</v>
      </c>
      <c r="N52" s="5">
        <v>7.5270216087379204E-3</v>
      </c>
      <c r="O52" s="5">
        <v>196</v>
      </c>
      <c r="P52" s="5">
        <v>0</v>
      </c>
      <c r="Q52" s="5">
        <v>645.78513240761004</v>
      </c>
      <c r="R52" s="5">
        <v>3.0993512602099802</v>
      </c>
      <c r="T52" s="5">
        <f t="shared" si="9"/>
        <v>2.1939999999999991</v>
      </c>
      <c r="U52" s="5">
        <f t="shared" si="10"/>
        <v>3.4235264868600668</v>
      </c>
      <c r="V52" s="5">
        <f t="shared" si="11"/>
        <v>3.453709894378207</v>
      </c>
      <c r="W52" s="5"/>
      <c r="X52" s="5">
        <f t="shared" si="12"/>
        <v>-1.0228700000000011</v>
      </c>
      <c r="Y52" s="5">
        <f t="shared" si="13"/>
        <v>-0.70308901676003921</v>
      </c>
      <c r="Z52" s="5">
        <f t="shared" si="14"/>
        <v>-0.70451087506012977</v>
      </c>
      <c r="AA52" s="5"/>
      <c r="AB52" s="5">
        <f t="shared" si="15"/>
        <v>5.8894538198563939E-3</v>
      </c>
      <c r="AC52" s="5">
        <f t="shared" si="16"/>
        <v>3.0627812853795122E-3</v>
      </c>
      <c r="AD52" s="5"/>
      <c r="AE52" s="5">
        <v>11.501799999999999</v>
      </c>
      <c r="AF52" s="5">
        <v>1268.8112244898</v>
      </c>
      <c r="AG52" s="5">
        <v>1235.6412333328301</v>
      </c>
      <c r="AH52" s="5">
        <v>5.1463737554467199</v>
      </c>
      <c r="AI52" s="5">
        <v>2.4328335255718598</v>
      </c>
    </row>
    <row r="53" spans="1:35">
      <c r="A53" s="5">
        <v>1410357207</v>
      </c>
      <c r="B53" s="5" t="s">
        <v>63</v>
      </c>
      <c r="C53" s="5">
        <v>11.63</v>
      </c>
      <c r="D53" s="5">
        <v>9.7590000000000003</v>
      </c>
      <c r="E53" s="5">
        <v>8.9949999999999992</v>
      </c>
      <c r="F53" s="5">
        <f t="shared" si="0"/>
        <v>12.051642000000003</v>
      </c>
      <c r="G53" s="5">
        <v>10.358000000000001</v>
      </c>
      <c r="H53" s="5">
        <v>12.15</v>
      </c>
      <c r="I53" s="5">
        <v>737.87244897959204</v>
      </c>
      <c r="J53" s="5">
        <v>5.3152046762401497</v>
      </c>
      <c r="K53" s="5">
        <v>99.047462178339899</v>
      </c>
      <c r="L53" s="5">
        <v>0.63543598498739695</v>
      </c>
      <c r="M53" s="5">
        <v>1.5193027106202599</v>
      </c>
      <c r="N53" s="5">
        <v>6.5793078992720999E-3</v>
      </c>
      <c r="O53" s="5">
        <v>196</v>
      </c>
      <c r="P53" s="5">
        <v>0</v>
      </c>
      <c r="Q53" s="5">
        <v>714.98249557882696</v>
      </c>
      <c r="R53" s="5">
        <v>3.2921698428105399</v>
      </c>
      <c r="T53" s="5">
        <f t="shared" si="9"/>
        <v>1.7919999999999998</v>
      </c>
      <c r="U53" s="5">
        <f t="shared" si="10"/>
        <v>3.7820047630978886</v>
      </c>
      <c r="V53" s="5">
        <f t="shared" si="11"/>
        <v>3.8162194764993291</v>
      </c>
      <c r="W53" s="5"/>
      <c r="X53" s="5">
        <f t="shared" si="12"/>
        <v>-0.54984200000000349</v>
      </c>
      <c r="Y53" s="5">
        <f t="shared" si="13"/>
        <v>-0.58853929299786301</v>
      </c>
      <c r="Z53" s="5">
        <f t="shared" si="14"/>
        <v>-0.59399245718125426</v>
      </c>
      <c r="AA53" s="5"/>
      <c r="AB53" s="5">
        <f t="shared" si="15"/>
        <v>3.3980751056995606E-3</v>
      </c>
      <c r="AC53" s="5">
        <f t="shared" si="16"/>
        <v>2.8522614530481771E-3</v>
      </c>
      <c r="AD53" s="5"/>
      <c r="AE53" s="5">
        <v>11.501799999999999</v>
      </c>
      <c r="AF53" s="5">
        <v>1268.8112244898</v>
      </c>
      <c r="AG53" s="5">
        <v>1235.6412333328301</v>
      </c>
      <c r="AH53" s="5">
        <v>5.1463737554467199</v>
      </c>
      <c r="AI53" s="5">
        <v>2.4328335255718598</v>
      </c>
    </row>
    <row r="54" spans="1:35">
      <c r="A54" s="5">
        <v>1410356983</v>
      </c>
      <c r="B54" s="5" t="s">
        <v>64</v>
      </c>
      <c r="C54" s="5">
        <v>12.115</v>
      </c>
      <c r="D54" s="5">
        <v>9.7579999999999991</v>
      </c>
      <c r="E54" s="5">
        <v>8.6940000000000008</v>
      </c>
      <c r="F54" s="5">
        <f t="shared" si="0"/>
        <v>12.722617</v>
      </c>
      <c r="G54" s="5">
        <v>10.032</v>
      </c>
      <c r="H54" s="5">
        <v>11.898999999999999</v>
      </c>
      <c r="I54" s="5">
        <v>473.66836734693902</v>
      </c>
      <c r="J54" s="5">
        <v>5.71623382398821</v>
      </c>
      <c r="K54" s="5">
        <v>70.975704581032701</v>
      </c>
      <c r="L54" s="5">
        <v>0.65037401393998895</v>
      </c>
      <c r="M54" s="5">
        <v>1.4935701547640099</v>
      </c>
      <c r="N54" s="5">
        <v>7.3818994492784703E-3</v>
      </c>
      <c r="O54" s="5">
        <v>196</v>
      </c>
      <c r="P54" s="5">
        <v>0</v>
      </c>
      <c r="Q54" s="5">
        <v>503.782071124585</v>
      </c>
      <c r="R54" s="5">
        <v>3.66190174711355</v>
      </c>
      <c r="T54" s="5">
        <f t="shared" si="9"/>
        <v>1.8669999999999991</v>
      </c>
      <c r="U54" s="5">
        <f t="shared" si="10"/>
        <v>3.5922970436972372</v>
      </c>
      <c r="V54" s="5">
        <f t="shared" si="11"/>
        <v>3.5253762311887069</v>
      </c>
      <c r="W54" s="5"/>
      <c r="X54" s="5">
        <f t="shared" si="12"/>
        <v>-1.2208170000000003</v>
      </c>
      <c r="Y54" s="5">
        <f t="shared" si="13"/>
        <v>-1.0698065735972093</v>
      </c>
      <c r="Z54" s="5">
        <f t="shared" si="14"/>
        <v>-0.97412421187062903</v>
      </c>
      <c r="AA54" s="5"/>
      <c r="AB54" s="5">
        <f t="shared" si="15"/>
        <v>8.6293387896763107E-3</v>
      </c>
      <c r="AC54" s="5">
        <f t="shared" si="16"/>
        <v>5.7278912922547054E-3</v>
      </c>
      <c r="AD54" s="5"/>
      <c r="AE54" s="5">
        <v>11.501799999999999</v>
      </c>
      <c r="AF54" s="5">
        <v>1268.8112244898</v>
      </c>
      <c r="AG54" s="5">
        <v>1235.6412333328301</v>
      </c>
      <c r="AH54" s="5">
        <v>5.1463737554467199</v>
      </c>
      <c r="AI54" s="5">
        <v>2.4328335255718598</v>
      </c>
    </row>
    <row r="55" spans="1:35">
      <c r="A55" s="5">
        <v>1410357617</v>
      </c>
      <c r="B55" s="5" t="s">
        <v>65</v>
      </c>
      <c r="C55" s="5">
        <v>11.776999999999999</v>
      </c>
      <c r="D55" s="5">
        <v>9.6560000000000006</v>
      </c>
      <c r="E55" s="5">
        <v>8.7390000000000008</v>
      </c>
      <c r="F55" s="5">
        <f t="shared" si="0"/>
        <v>12.293990999999998</v>
      </c>
      <c r="G55" s="5">
        <v>9.9920000000000009</v>
      </c>
      <c r="H55" s="5">
        <v>12.124000000000001</v>
      </c>
      <c r="I55" s="5">
        <v>574.65306122448999</v>
      </c>
      <c r="J55" s="5">
        <v>4.8820650067139599</v>
      </c>
      <c r="K55" s="5">
        <v>81.146376070760297</v>
      </c>
      <c r="L55" s="5">
        <v>0.62655103659093403</v>
      </c>
      <c r="M55" s="5">
        <v>1.5642063454691499</v>
      </c>
      <c r="N55" s="5">
        <v>7.5801309669764E-3</v>
      </c>
      <c r="O55" s="5">
        <v>196</v>
      </c>
      <c r="P55" s="5">
        <v>0</v>
      </c>
      <c r="Q55" s="5">
        <v>598.15615217753202</v>
      </c>
      <c r="R55" s="5">
        <v>2.4517863665938799</v>
      </c>
      <c r="T55" s="5">
        <f t="shared" si="9"/>
        <v>2.1319999999999997</v>
      </c>
      <c r="U55" s="5">
        <f t="shared" si="10"/>
        <v>3.8110946885809396</v>
      </c>
      <c r="V55" s="5">
        <f t="shared" si="11"/>
        <v>3.7675725652113208</v>
      </c>
      <c r="W55" s="5"/>
      <c r="X55" s="5">
        <f t="shared" si="12"/>
        <v>-0.79219099999999898</v>
      </c>
      <c r="Y55" s="5">
        <f t="shared" si="13"/>
        <v>-0.85997821848090894</v>
      </c>
      <c r="Z55" s="5">
        <f t="shared" si="14"/>
        <v>-0.78769454589324173</v>
      </c>
      <c r="AA55" s="5"/>
      <c r="AB55" s="5">
        <f t="shared" si="15"/>
        <v>4.7901953235212069E-3</v>
      </c>
      <c r="AC55" s="5">
        <f t="shared" si="16"/>
        <v>2.3056493669522116E-3</v>
      </c>
      <c r="AD55" s="5"/>
      <c r="AE55" s="5">
        <v>11.501799999999999</v>
      </c>
      <c r="AF55" s="5">
        <v>1268.8112244898</v>
      </c>
      <c r="AG55" s="5">
        <v>1235.6412333328301</v>
      </c>
      <c r="AH55" s="5">
        <v>5.1463737554467199</v>
      </c>
      <c r="AI55" s="5">
        <v>2.4328335255718598</v>
      </c>
    </row>
    <row r="56" spans="1:35">
      <c r="A56" s="5">
        <v>1410358865</v>
      </c>
      <c r="B56" s="5" t="s">
        <v>66</v>
      </c>
      <c r="C56" s="5">
        <v>11.298999999999999</v>
      </c>
      <c r="D56" s="5">
        <v>10.61</v>
      </c>
      <c r="E56" s="5">
        <v>10.368</v>
      </c>
      <c r="F56" s="5">
        <f t="shared" si="0"/>
        <v>11.394480999999999</v>
      </c>
      <c r="G56" s="5">
        <v>9.9459999999999997</v>
      </c>
      <c r="H56" s="5">
        <v>10.816000000000001</v>
      </c>
      <c r="I56" s="5">
        <v>1050.32653061224</v>
      </c>
      <c r="J56" s="5">
        <v>8.3817930018886901</v>
      </c>
      <c r="K56" s="5">
        <v>178.750242688003</v>
      </c>
      <c r="L56" s="5">
        <v>0.77092326785589305</v>
      </c>
      <c r="M56" s="5">
        <v>1.3972433610772901</v>
      </c>
      <c r="N56" s="5">
        <v>7.7157494383637399E-4</v>
      </c>
      <c r="O56" s="5">
        <v>196</v>
      </c>
      <c r="P56" s="5">
        <v>0</v>
      </c>
      <c r="Q56" s="5">
        <v>1161.8388222981901</v>
      </c>
      <c r="R56" s="5">
        <v>4.66537716294863</v>
      </c>
      <c r="T56" s="5">
        <f t="shared" si="9"/>
        <v>0.87000000000000099</v>
      </c>
      <c r="U56" s="5">
        <f t="shared" si="10"/>
        <v>4.0558081609027168</v>
      </c>
      <c r="V56" s="5">
        <f t="shared" si="11"/>
        <v>3.9462542896783397</v>
      </c>
      <c r="W56" s="5"/>
      <c r="X56" s="5">
        <f t="shared" si="12"/>
        <v>0.10731900000000039</v>
      </c>
      <c r="Y56" s="5">
        <f t="shared" si="13"/>
        <v>-0.2051816908026875</v>
      </c>
      <c r="Z56" s="5">
        <f t="shared" si="14"/>
        <v>-6.686627036026177E-2</v>
      </c>
      <c r="AA56" s="5"/>
      <c r="AB56" s="5">
        <f t="shared" si="15"/>
        <v>4.2350761341299337E-3</v>
      </c>
      <c r="AC56" s="5">
        <f t="shared" si="16"/>
        <v>2.2154698723507033E-3</v>
      </c>
      <c r="AD56" s="5"/>
      <c r="AE56" s="5">
        <v>11.501799999999999</v>
      </c>
      <c r="AF56" s="5">
        <v>1268.8112244898</v>
      </c>
      <c r="AG56" s="5">
        <v>1235.6412333328301</v>
      </c>
      <c r="AH56" s="5">
        <v>5.1463737554467199</v>
      </c>
      <c r="AI56" s="5">
        <v>2.4328335255718598</v>
      </c>
    </row>
    <row r="57" spans="1:35">
      <c r="A57" s="5">
        <v>1420367339</v>
      </c>
      <c r="B57" s="5" t="s">
        <v>67</v>
      </c>
      <c r="C57" s="5">
        <v>11.27</v>
      </c>
      <c r="D57" s="5">
        <v>8.9649999999999999</v>
      </c>
      <c r="E57" s="5">
        <v>7.9960000000000004</v>
      </c>
      <c r="F57" s="5">
        <f t="shared" si="0"/>
        <v>11.822182</v>
      </c>
      <c r="G57" s="5">
        <v>9.8219999999999992</v>
      </c>
      <c r="H57" s="5">
        <v>12.037000000000001</v>
      </c>
      <c r="I57" s="5">
        <v>988.44897959183697</v>
      </c>
      <c r="J57" s="5">
        <v>5.6815124537281401</v>
      </c>
      <c r="K57" s="5">
        <v>164.23640223126301</v>
      </c>
      <c r="L57" s="5">
        <v>0.52659954678409004</v>
      </c>
      <c r="M57" s="5">
        <v>1.39581045487546</v>
      </c>
      <c r="N57" s="5">
        <v>4.6886383805992601E-4</v>
      </c>
      <c r="O57" s="5">
        <v>196</v>
      </c>
      <c r="P57" s="5">
        <v>0</v>
      </c>
      <c r="Q57" s="5">
        <v>1058.70641111552</v>
      </c>
      <c r="R57" s="5">
        <v>2.6874971689637599</v>
      </c>
      <c r="T57" s="5">
        <f t="shared" si="9"/>
        <v>2.2150000000000016</v>
      </c>
      <c r="U57" s="5">
        <f t="shared" si="10"/>
        <v>3.6940323564766251</v>
      </c>
      <c r="V57" s="5">
        <f t="shared" si="11"/>
        <v>3.6194791424835433</v>
      </c>
      <c r="W57" s="5"/>
      <c r="X57" s="5">
        <f t="shared" si="12"/>
        <v>-0.32038200000000039</v>
      </c>
      <c r="Y57" s="5">
        <f t="shared" si="13"/>
        <v>-0.27110688637659658</v>
      </c>
      <c r="Z57" s="5">
        <f t="shared" si="14"/>
        <v>-0.16779212316546571</v>
      </c>
      <c r="AA57" s="5"/>
      <c r="AB57" s="5">
        <f t="shared" si="15"/>
        <v>1.8279396541284187E-3</v>
      </c>
      <c r="AC57" s="5">
        <f t="shared" si="16"/>
        <v>6.1703297964182946E-4</v>
      </c>
      <c r="AD57" s="5"/>
      <c r="AE57" s="5">
        <v>11.501799999999999</v>
      </c>
      <c r="AF57" s="5">
        <v>1268.8112244898</v>
      </c>
      <c r="AG57" s="5">
        <v>1235.6412333328301</v>
      </c>
      <c r="AH57" s="5">
        <v>5.1463737554467199</v>
      </c>
      <c r="AI57" s="5">
        <v>2.4328335255718598</v>
      </c>
    </row>
    <row r="58" spans="1:35">
      <c r="A58" s="5">
        <v>1410357506</v>
      </c>
      <c r="B58" s="5" t="s">
        <v>68</v>
      </c>
      <c r="C58" s="5">
        <v>11.286</v>
      </c>
      <c r="D58" s="5">
        <v>9.4550000000000001</v>
      </c>
      <c r="E58" s="5">
        <v>8.6859999999999999</v>
      </c>
      <c r="F58" s="5">
        <f t="shared" si="0"/>
        <v>11.712501999999999</v>
      </c>
      <c r="G58" s="5">
        <v>9.7850000000000001</v>
      </c>
      <c r="H58" s="5">
        <v>11.586</v>
      </c>
      <c r="I58" s="5">
        <v>1030.88265306122</v>
      </c>
      <c r="J58" s="5">
        <v>5.3162195458613404</v>
      </c>
      <c r="K58" s="5">
        <v>178.29245457244099</v>
      </c>
      <c r="L58" s="5">
        <v>0.73728594177225204</v>
      </c>
      <c r="M58" s="5">
        <v>1.3950838172372499</v>
      </c>
      <c r="N58" s="5">
        <v>2.7810486445007E-4</v>
      </c>
      <c r="O58" s="5">
        <v>196</v>
      </c>
      <c r="P58" s="5">
        <v>0</v>
      </c>
      <c r="Q58" s="5">
        <v>1163.7581858434601</v>
      </c>
      <c r="R58" s="5">
        <v>3.4077357994108</v>
      </c>
      <c r="T58" s="5">
        <f t="shared" si="9"/>
        <v>1.8010000000000002</v>
      </c>
      <c r="U58" s="5">
        <f t="shared" si="10"/>
        <v>3.7580749207593849</v>
      </c>
      <c r="V58" s="5">
        <f t="shared" si="11"/>
        <v>3.6264411279606783</v>
      </c>
      <c r="W58" s="5"/>
      <c r="X58" s="5">
        <f t="shared" si="12"/>
        <v>-0.2107019999999995</v>
      </c>
      <c r="Y58" s="5">
        <f t="shared" si="13"/>
        <v>-0.22546945065935478</v>
      </c>
      <c r="Z58" s="5">
        <f t="shared" si="14"/>
        <v>-6.5074108642599784E-2</v>
      </c>
      <c r="AA58" s="5"/>
      <c r="AB58" s="5">
        <f t="shared" si="15"/>
        <v>1.1898057380279325E-3</v>
      </c>
      <c r="AC58" s="5">
        <f t="shared" si="16"/>
        <v>1.0390384954563209E-3</v>
      </c>
      <c r="AD58" s="5"/>
      <c r="AE58" s="5">
        <v>11.501799999999999</v>
      </c>
      <c r="AF58" s="5">
        <v>1268.8112244898</v>
      </c>
      <c r="AG58" s="5">
        <v>1235.6412333328301</v>
      </c>
      <c r="AH58" s="5">
        <v>5.1463737554467199</v>
      </c>
      <c r="AI58" s="5">
        <v>2.4328335255718598</v>
      </c>
    </row>
    <row r="59" spans="1:35">
      <c r="A59" s="5">
        <v>1410356858</v>
      </c>
      <c r="B59" s="5" t="s">
        <v>69</v>
      </c>
      <c r="C59" s="5">
        <v>11.077</v>
      </c>
      <c r="D59" s="5">
        <v>9.3079999999999998</v>
      </c>
      <c r="E59" s="5">
        <v>8.5500000000000007</v>
      </c>
      <c r="F59" s="5">
        <f t="shared" si="0"/>
        <v>11.497638999999999</v>
      </c>
      <c r="G59" s="5">
        <v>9.7230000000000008</v>
      </c>
      <c r="H59" s="5">
        <v>11.438000000000001</v>
      </c>
      <c r="I59" s="5">
        <v>1268.8112244898</v>
      </c>
      <c r="J59" s="5">
        <v>5.1463737554467199</v>
      </c>
      <c r="K59" s="5">
        <v>175.84619159437199</v>
      </c>
      <c r="L59" s="5">
        <v>0.43306926735604301</v>
      </c>
      <c r="M59" s="5">
        <v>1.4664181998915</v>
      </c>
      <c r="N59" s="5">
        <v>3.5986782353571701E-3</v>
      </c>
      <c r="O59" s="5">
        <v>196</v>
      </c>
      <c r="P59" s="5">
        <v>0</v>
      </c>
      <c r="Q59" s="5">
        <v>1235.6412333328301</v>
      </c>
      <c r="R59" s="5">
        <v>2.4328335255718598</v>
      </c>
      <c r="T59" s="5">
        <f t="shared" si="9"/>
        <v>1.7149999999999999</v>
      </c>
      <c r="U59" s="5">
        <f t="shared" si="10"/>
        <v>3.7474684701000287</v>
      </c>
      <c r="V59" s="5">
        <f t="shared" si="11"/>
        <v>3.7762300193180778</v>
      </c>
      <c r="W59" s="5"/>
      <c r="X59" s="5">
        <f t="shared" si="12"/>
        <v>4.1609999999998593E-3</v>
      </c>
      <c r="Y59" s="5">
        <f t="shared" si="13"/>
        <v>0</v>
      </c>
      <c r="Z59" s="5">
        <f t="shared" si="14"/>
        <v>0</v>
      </c>
      <c r="AA59" s="5"/>
      <c r="AB59" s="5">
        <f t="shared" si="15"/>
        <v>0</v>
      </c>
      <c r="AC59" s="5">
        <f t="shared" si="16"/>
        <v>0</v>
      </c>
      <c r="AD59" s="5"/>
      <c r="AE59" s="5">
        <v>11.501799999999999</v>
      </c>
      <c r="AF59" s="5">
        <v>1268.8112244898</v>
      </c>
      <c r="AG59" s="5">
        <v>1235.6412333328301</v>
      </c>
      <c r="AH59" s="5">
        <v>5.1463737554467199</v>
      </c>
      <c r="AI59" s="5">
        <v>2.4328335255718598</v>
      </c>
    </row>
    <row r="60" spans="1:35">
      <c r="A60" s="5">
        <v>1420368730</v>
      </c>
      <c r="B60" s="5" t="s">
        <v>70</v>
      </c>
      <c r="C60" s="5">
        <v>11.411</v>
      </c>
      <c r="D60" s="5">
        <v>9.3000000000000007</v>
      </c>
      <c r="E60" s="5">
        <v>8.3680000000000003</v>
      </c>
      <c r="F60" s="5">
        <f t="shared" si="0"/>
        <v>11.939240999999999</v>
      </c>
      <c r="G60" s="5">
        <v>9.7050000000000001</v>
      </c>
      <c r="H60" s="5">
        <v>11.462</v>
      </c>
      <c r="I60" s="5">
        <v>882.77551020408202</v>
      </c>
      <c r="J60" s="5">
        <v>6.5726289514967302</v>
      </c>
      <c r="K60" s="5">
        <v>146.92409391869799</v>
      </c>
      <c r="L60" s="5">
        <v>0.67402971193474603</v>
      </c>
      <c r="M60" s="5">
        <v>1.39512410794292</v>
      </c>
      <c r="N60" s="5">
        <v>4.0929939933481198E-4</v>
      </c>
      <c r="O60" s="5">
        <v>196</v>
      </c>
      <c r="P60" s="5">
        <v>0</v>
      </c>
      <c r="Q60" s="5">
        <v>924.45965385172701</v>
      </c>
      <c r="R60" s="5">
        <v>3.6777307563967598</v>
      </c>
      <c r="T60" s="5">
        <f t="shared" si="9"/>
        <v>1.7569999999999997</v>
      </c>
      <c r="U60" s="5">
        <f t="shared" si="10"/>
        <v>3.6997333086523634</v>
      </c>
      <c r="V60" s="5">
        <f t="shared" si="11"/>
        <v>3.6496390949610849</v>
      </c>
      <c r="W60" s="5"/>
      <c r="X60" s="5">
        <f t="shared" si="12"/>
        <v>-0.43744099999999975</v>
      </c>
      <c r="Y60" s="5">
        <f t="shared" si="13"/>
        <v>-0.39386683855233406</v>
      </c>
      <c r="Z60" s="5">
        <f t="shared" si="14"/>
        <v>-0.31501107564300579</v>
      </c>
      <c r="AA60" s="5"/>
      <c r="AB60" s="5">
        <f t="shared" si="15"/>
        <v>3.658906785832805E-3</v>
      </c>
      <c r="AC60" s="5">
        <f t="shared" si="16"/>
        <v>2.1751737495404044E-3</v>
      </c>
      <c r="AD60" s="5"/>
      <c r="AE60" s="5">
        <v>11.501799999999999</v>
      </c>
      <c r="AF60" s="5">
        <v>1268.8112244898</v>
      </c>
      <c r="AG60" s="5">
        <v>1235.6412333328301</v>
      </c>
      <c r="AH60" s="5">
        <v>5.1463737554467199</v>
      </c>
      <c r="AI60" s="5">
        <v>2.4328335255718598</v>
      </c>
    </row>
    <row r="61" spans="1:35">
      <c r="A61" s="5">
        <v>1410356306</v>
      </c>
      <c r="B61" s="5" t="s">
        <v>71</v>
      </c>
      <c r="C61" s="5">
        <v>11.509</v>
      </c>
      <c r="D61" s="5">
        <v>10.898</v>
      </c>
      <c r="E61" s="5">
        <v>10.83</v>
      </c>
      <c r="F61" s="5">
        <f t="shared" si="0"/>
        <v>11.494159000000002</v>
      </c>
      <c r="G61" s="5">
        <v>9.4710000000000001</v>
      </c>
      <c r="H61" s="5">
        <v>10.334</v>
      </c>
      <c r="I61" s="5">
        <v>1002.0459183673501</v>
      </c>
      <c r="J61" s="5">
        <v>6.5189360438065096</v>
      </c>
      <c r="K61" s="5">
        <v>145.03596877388799</v>
      </c>
      <c r="L61" s="5">
        <v>0.61716964607604197</v>
      </c>
      <c r="M61" s="5">
        <v>1.4308360526525199</v>
      </c>
      <c r="N61" s="5">
        <v>3.90152015813319E-3</v>
      </c>
      <c r="O61" s="5">
        <v>196</v>
      </c>
      <c r="P61" s="5">
        <v>0</v>
      </c>
      <c r="Q61" s="5">
        <v>982.33150632808804</v>
      </c>
      <c r="R61" s="5">
        <v>3.6607893429430498</v>
      </c>
      <c r="T61" s="5">
        <f t="shared" si="9"/>
        <v>0.86299999999999955</v>
      </c>
      <c r="U61" s="5">
        <f t="shared" si="10"/>
        <v>4.0072219415895161</v>
      </c>
      <c r="V61" s="5">
        <f t="shared" si="11"/>
        <v>4.0287958164966202</v>
      </c>
      <c r="W61" s="5"/>
      <c r="X61" s="5">
        <f t="shared" si="12"/>
        <v>7.6409999999977884E-3</v>
      </c>
      <c r="Y61" s="5">
        <f t="shared" si="13"/>
        <v>-0.25627347148948898</v>
      </c>
      <c r="Z61" s="5">
        <f t="shared" si="14"/>
        <v>-0.24908579717854426</v>
      </c>
      <c r="AA61" s="5"/>
      <c r="AB61" s="5">
        <f t="shared" si="15"/>
        <v>2.6456134079089755E-3</v>
      </c>
      <c r="AC61" s="5">
        <f t="shared" si="16"/>
        <v>1.9030338460279683E-3</v>
      </c>
      <c r="AD61" s="5"/>
      <c r="AE61" s="5">
        <v>11.501799999999999</v>
      </c>
      <c r="AF61" s="5">
        <v>1268.8112244898</v>
      </c>
      <c r="AG61" s="5">
        <v>1235.6412333328301</v>
      </c>
      <c r="AH61" s="5">
        <v>5.1463737554467199</v>
      </c>
      <c r="AI61" s="5">
        <v>2.4328335255718598</v>
      </c>
    </row>
    <row r="62" spans="1:35">
      <c r="A62" s="5">
        <v>1410357038</v>
      </c>
      <c r="B62" s="5" t="s">
        <v>72</v>
      </c>
      <c r="C62" s="5">
        <v>11.58</v>
      </c>
      <c r="D62" s="5">
        <v>9.44</v>
      </c>
      <c r="E62" s="5">
        <v>8.5250000000000004</v>
      </c>
      <c r="F62" s="5">
        <f t="shared" si="0"/>
        <v>12.096719999999999</v>
      </c>
      <c r="G62" s="5">
        <v>9.3979999999999997</v>
      </c>
      <c r="H62" s="5">
        <v>11.201000000000001</v>
      </c>
      <c r="I62" s="5">
        <v>798.12244897959204</v>
      </c>
      <c r="J62" s="5">
        <v>6.41069969062164</v>
      </c>
      <c r="K62" s="5">
        <v>99.413218313850706</v>
      </c>
      <c r="L62" s="5">
        <v>0.69596072986979896</v>
      </c>
      <c r="M62" s="5">
        <v>1.5525271597655499</v>
      </c>
      <c r="N62" s="5">
        <v>6.0002965469947902E-3</v>
      </c>
      <c r="O62" s="5">
        <v>196</v>
      </c>
      <c r="P62" s="5">
        <v>0</v>
      </c>
      <c r="Q62" s="5">
        <v>730.65056092284999</v>
      </c>
      <c r="R62" s="5">
        <v>3.4604456699735402</v>
      </c>
      <c r="T62" s="5">
        <f t="shared" si="9"/>
        <v>1.8030000000000008</v>
      </c>
      <c r="U62" s="5">
        <f t="shared" si="10"/>
        <v>3.6517061837893605</v>
      </c>
      <c r="V62" s="5">
        <f t="shared" si="11"/>
        <v>3.7476056949077794</v>
      </c>
      <c r="W62" s="5"/>
      <c r="X62" s="5">
        <f t="shared" si="12"/>
        <v>-0.59492000000000012</v>
      </c>
      <c r="Y62" s="5">
        <f t="shared" si="13"/>
        <v>-0.50331871368933223</v>
      </c>
      <c r="Z62" s="5">
        <f t="shared" si="14"/>
        <v>-0.57045667558970181</v>
      </c>
      <c r="AA62" s="5"/>
      <c r="AB62" s="5">
        <f t="shared" si="15"/>
        <v>4.2911370905770463E-3</v>
      </c>
      <c r="AC62" s="5">
        <f t="shared" si="16"/>
        <v>2.9944474190907178E-3</v>
      </c>
      <c r="AD62" s="5"/>
      <c r="AE62" s="5">
        <v>11.501799999999999</v>
      </c>
      <c r="AF62" s="5">
        <v>1268.8112244898</v>
      </c>
      <c r="AG62" s="5">
        <v>1235.6412333328301</v>
      </c>
      <c r="AH62" s="5">
        <v>5.1463737554467199</v>
      </c>
      <c r="AI62" s="5">
        <v>2.4328335255718598</v>
      </c>
    </row>
    <row r="63" spans="1:35">
      <c r="A63" s="5">
        <v>1410356515</v>
      </c>
      <c r="B63" s="5" t="s">
        <v>73</v>
      </c>
      <c r="C63" s="5">
        <v>10.962999999999999</v>
      </c>
      <c r="D63" s="5">
        <v>9.3160000000000007</v>
      </c>
      <c r="E63" s="5">
        <v>8.673</v>
      </c>
      <c r="F63" s="5">
        <f t="shared" si="0"/>
        <v>11.311989000000001</v>
      </c>
      <c r="G63" s="5">
        <v>9.359</v>
      </c>
      <c r="H63" s="5">
        <v>11.007999999999999</v>
      </c>
      <c r="I63" s="5">
        <v>1372.0867346938801</v>
      </c>
      <c r="J63" s="5">
        <v>7.5806978945383401</v>
      </c>
      <c r="K63" s="5">
        <v>198.71613927054099</v>
      </c>
      <c r="L63" s="5">
        <v>0.50530903004348304</v>
      </c>
      <c r="M63" s="5">
        <v>1.4783052006267099</v>
      </c>
      <c r="N63" s="5">
        <v>3.5881125444421598E-3</v>
      </c>
      <c r="O63" s="5">
        <v>196</v>
      </c>
      <c r="P63" s="5">
        <v>0</v>
      </c>
      <c r="Q63" s="5">
        <v>1405.96298035932</v>
      </c>
      <c r="R63" s="5">
        <v>1.82802473195361</v>
      </c>
      <c r="T63" s="5">
        <f t="shared" si="9"/>
        <v>1.6489999999999991</v>
      </c>
      <c r="U63" s="5">
        <f t="shared" si="10"/>
        <v>3.8481570859894623</v>
      </c>
      <c r="V63" s="5">
        <f t="shared" si="11"/>
        <v>3.8216762858390823</v>
      </c>
      <c r="W63" s="5"/>
      <c r="X63" s="5">
        <f t="shared" si="12"/>
        <v>0.18981099999999884</v>
      </c>
      <c r="Y63" s="5">
        <f t="shared" si="13"/>
        <v>8.4961384110565655E-2</v>
      </c>
      <c r="Z63" s="5">
        <f t="shared" si="14"/>
        <v>0.14020373347899498</v>
      </c>
      <c r="AA63" s="5"/>
      <c r="AB63" s="5">
        <f t="shared" si="15"/>
        <v>1.5872143285280277E-3</v>
      </c>
      <c r="AC63" s="5">
        <f t="shared" si="16"/>
        <v>7.2483548021121114E-4</v>
      </c>
      <c r="AD63" s="5"/>
      <c r="AE63" s="5">
        <v>11.501799999999999</v>
      </c>
      <c r="AF63" s="5">
        <v>1268.8112244898</v>
      </c>
      <c r="AG63" s="5">
        <v>1235.6412333328301</v>
      </c>
      <c r="AH63" s="5">
        <v>5.1463737554467199</v>
      </c>
      <c r="AI63" s="5">
        <v>2.4328335255718598</v>
      </c>
    </row>
    <row r="68" spans="12:15">
      <c r="L68">
        <v>1.1479999999999997</v>
      </c>
      <c r="M68" s="5">
        <v>4.5360165254055413</v>
      </c>
      <c r="N68">
        <v>-0.35</v>
      </c>
      <c r="O68">
        <f>M68+N68</f>
        <v>4.1860165254055417</v>
      </c>
    </row>
    <row r="69" spans="12:15">
      <c r="L69">
        <v>1.9399999999999995</v>
      </c>
      <c r="M69" s="5">
        <v>4.3260929315609253</v>
      </c>
      <c r="N69" s="5">
        <v>-0.35</v>
      </c>
      <c r="O69" s="5">
        <f t="shared" ref="O69:O132" si="17">M69+N69</f>
        <v>3.9760929315609252</v>
      </c>
    </row>
    <row r="70" spans="12:15">
      <c r="L70">
        <v>2.3160000000000007</v>
      </c>
      <c r="M70" s="5">
        <v>4.3708740047860388</v>
      </c>
      <c r="N70" s="5">
        <v>-0.35</v>
      </c>
      <c r="O70" s="5">
        <f t="shared" si="17"/>
        <v>4.0208740047860392</v>
      </c>
    </row>
    <row r="71" spans="12:15">
      <c r="L71">
        <v>1.9969999999999999</v>
      </c>
      <c r="M71" s="5">
        <v>3.970096005408406</v>
      </c>
      <c r="N71" s="5">
        <v>-0.35</v>
      </c>
      <c r="O71" s="5">
        <f t="shared" si="17"/>
        <v>3.6200960054084059</v>
      </c>
    </row>
    <row r="72" spans="12:15">
      <c r="L72">
        <v>2.2200000000000006</v>
      </c>
      <c r="M72" s="5">
        <v>3.909048994738674</v>
      </c>
      <c r="N72" s="5">
        <v>-0.35</v>
      </c>
      <c r="O72" s="5">
        <f t="shared" si="17"/>
        <v>3.5590489947386739</v>
      </c>
    </row>
    <row r="73" spans="12:15">
      <c r="L73">
        <v>2.3420000000000005</v>
      </c>
      <c r="M73" s="5">
        <v>3.8249593097305219</v>
      </c>
      <c r="N73" s="5">
        <v>-0.35</v>
      </c>
      <c r="O73" s="5">
        <f t="shared" si="17"/>
        <v>3.4749593097305218</v>
      </c>
    </row>
    <row r="74" spans="12:15">
      <c r="L74">
        <v>2.1310000000000002</v>
      </c>
      <c r="M74" s="5">
        <v>3.8942094447772533</v>
      </c>
      <c r="N74" s="5">
        <v>-0.35</v>
      </c>
      <c r="O74" s="5">
        <f t="shared" si="17"/>
        <v>3.5442094447772532</v>
      </c>
    </row>
    <row r="75" spans="12:15">
      <c r="L75">
        <v>1.9499999999999993</v>
      </c>
      <c r="M75" s="5">
        <v>4.3579023184977377</v>
      </c>
      <c r="N75" s="5">
        <v>-0.35</v>
      </c>
      <c r="O75" s="5">
        <f t="shared" si="17"/>
        <v>4.007902318497738</v>
      </c>
    </row>
    <row r="76" spans="12:15">
      <c r="L76">
        <v>1.0289999999999999</v>
      </c>
      <c r="M76" s="5">
        <v>4.3415645430849903</v>
      </c>
      <c r="N76" s="5">
        <v>-0.35</v>
      </c>
      <c r="O76" s="5">
        <f t="shared" si="17"/>
        <v>3.9915645430849902</v>
      </c>
    </row>
    <row r="77" spans="12:15">
      <c r="L77">
        <v>1.4690000000000012</v>
      </c>
      <c r="M77" s="5">
        <v>4.3474901682192595</v>
      </c>
      <c r="N77" s="5">
        <v>-0.35</v>
      </c>
      <c r="O77" s="5">
        <f t="shared" si="17"/>
        <v>3.9974901682192594</v>
      </c>
    </row>
    <row r="78" spans="12:15">
      <c r="L78">
        <v>1.5949999999999989</v>
      </c>
      <c r="M78" s="5">
        <v>4.2140438625583236</v>
      </c>
      <c r="N78" s="5">
        <v>-0.35</v>
      </c>
      <c r="O78" s="5">
        <f t="shared" si="17"/>
        <v>3.8640438625583235</v>
      </c>
    </row>
    <row r="79" spans="12:15">
      <c r="L79">
        <v>1.0950000000000006</v>
      </c>
      <c r="M79" s="5">
        <v>4.2203899177872835</v>
      </c>
      <c r="N79" s="5">
        <v>-0.35</v>
      </c>
      <c r="O79" s="5">
        <f t="shared" si="17"/>
        <v>3.8703899177872834</v>
      </c>
    </row>
    <row r="80" spans="12:15">
      <c r="L80">
        <v>2.3260000000000005</v>
      </c>
      <c r="M80" s="5">
        <v>4.3023563918193375</v>
      </c>
      <c r="N80" s="5">
        <v>-0.35</v>
      </c>
      <c r="O80" s="5">
        <f t="shared" si="17"/>
        <v>3.9523563918193374</v>
      </c>
    </row>
    <row r="81" spans="12:15">
      <c r="L81">
        <v>1.4339999999999993</v>
      </c>
      <c r="M81" s="5">
        <v>4.3808891770007587</v>
      </c>
      <c r="N81" s="5">
        <v>-0.35</v>
      </c>
      <c r="O81" s="5">
        <f t="shared" si="17"/>
        <v>4.0308891770007591</v>
      </c>
    </row>
    <row r="82" spans="12:15">
      <c r="L82">
        <v>1.609</v>
      </c>
      <c r="M82" s="5">
        <v>4.02028576181654</v>
      </c>
      <c r="N82" s="5">
        <v>-0.35</v>
      </c>
      <c r="O82" s="5">
        <f t="shared" si="17"/>
        <v>3.6702857618165399</v>
      </c>
    </row>
    <row r="83" spans="12:15">
      <c r="L83">
        <v>1.2009999999999987</v>
      </c>
      <c r="M83" s="5">
        <v>4.0337763339141688</v>
      </c>
      <c r="N83" s="5">
        <v>-0.35</v>
      </c>
      <c r="O83" s="5">
        <f t="shared" si="17"/>
        <v>3.6837763339141687</v>
      </c>
    </row>
    <row r="84" spans="12:15">
      <c r="L84">
        <v>1.1739999999999995</v>
      </c>
      <c r="M84" s="5">
        <v>4.3875709218245582</v>
      </c>
      <c r="N84" s="5">
        <v>-0.35</v>
      </c>
      <c r="O84" s="5">
        <f t="shared" si="17"/>
        <v>4.0375709218245586</v>
      </c>
    </row>
    <row r="85" spans="12:15">
      <c r="L85">
        <v>2.4090000000000007</v>
      </c>
      <c r="M85" s="5">
        <v>4.0207661218770365</v>
      </c>
      <c r="N85" s="5">
        <v>-0.35</v>
      </c>
      <c r="O85" s="5">
        <f t="shared" si="17"/>
        <v>3.6707661218770364</v>
      </c>
    </row>
    <row r="86" spans="12:15">
      <c r="L86">
        <v>2.3420000000000005</v>
      </c>
      <c r="M86" s="5">
        <v>3.7483062277841483</v>
      </c>
      <c r="N86" s="5">
        <v>-0.35</v>
      </c>
      <c r="O86" s="5">
        <f t="shared" si="17"/>
        <v>3.3983062277841483</v>
      </c>
    </row>
    <row r="87" spans="12:15">
      <c r="L87">
        <v>0.78200000000000003</v>
      </c>
      <c r="M87" s="5">
        <v>3.9361701918096763</v>
      </c>
      <c r="N87" s="5">
        <v>-0.35</v>
      </c>
      <c r="O87" s="5">
        <f t="shared" si="17"/>
        <v>3.5861701918096762</v>
      </c>
    </row>
    <row r="88" spans="12:15">
      <c r="L88">
        <v>2.4799999999999986</v>
      </c>
      <c r="M88" s="5">
        <v>3.4902067559105419</v>
      </c>
      <c r="N88" s="5">
        <v>-0.35</v>
      </c>
      <c r="O88" s="5">
        <f t="shared" si="17"/>
        <v>3.1402067559105418</v>
      </c>
    </row>
    <row r="89" spans="12:15">
      <c r="L89">
        <v>0.66699999999999982</v>
      </c>
      <c r="M89" s="5">
        <v>4.0095489623004905</v>
      </c>
      <c r="N89" s="5">
        <v>-0.35</v>
      </c>
      <c r="O89" s="5">
        <f t="shared" si="17"/>
        <v>3.6595489623004904</v>
      </c>
    </row>
    <row r="90" spans="12:15">
      <c r="L90">
        <v>1.859</v>
      </c>
      <c r="M90" s="5">
        <v>3.6343670044854441</v>
      </c>
      <c r="N90" s="5">
        <v>-0.35</v>
      </c>
      <c r="O90" s="5">
        <f t="shared" si="17"/>
        <v>3.2843670044854441</v>
      </c>
    </row>
    <row r="91" spans="12:15">
      <c r="L91">
        <v>1.8150000000000013</v>
      </c>
      <c r="M91" s="5">
        <v>3.9570281406014871</v>
      </c>
      <c r="N91" s="5">
        <v>-0.35</v>
      </c>
      <c r="O91" s="5">
        <f t="shared" si="17"/>
        <v>3.607028140601487</v>
      </c>
    </row>
    <row r="92" spans="12:15">
      <c r="L92">
        <v>2.1769999999999996</v>
      </c>
      <c r="M92" s="5">
        <v>3.9998949521915552</v>
      </c>
      <c r="N92" s="5">
        <v>-0.35</v>
      </c>
      <c r="O92" s="5">
        <f t="shared" si="17"/>
        <v>3.6498949521915551</v>
      </c>
    </row>
    <row r="93" spans="12:15">
      <c r="L93">
        <v>2.2520000000000007</v>
      </c>
      <c r="M93" s="5">
        <v>3.6734558023560613</v>
      </c>
      <c r="N93" s="5">
        <v>-0.35</v>
      </c>
      <c r="O93" s="5">
        <f t="shared" si="17"/>
        <v>3.3234558023560612</v>
      </c>
    </row>
    <row r="94" spans="12:15">
      <c r="L94">
        <v>1.7620000000000005</v>
      </c>
      <c r="M94" s="5">
        <v>4.0359433796356026</v>
      </c>
      <c r="N94" s="5">
        <v>-0.35</v>
      </c>
      <c r="O94" s="5">
        <f t="shared" si="17"/>
        <v>3.6859433796356025</v>
      </c>
    </row>
    <row r="95" spans="12:15">
      <c r="L95">
        <v>1.9610000000000003</v>
      </c>
      <c r="M95" s="5">
        <v>4.2393473884907138</v>
      </c>
      <c r="N95" s="5">
        <v>-0.35</v>
      </c>
      <c r="O95" s="5">
        <f t="shared" si="17"/>
        <v>3.8893473884907137</v>
      </c>
    </row>
    <row r="96" spans="12:15">
      <c r="L96">
        <v>0.91300000000000026</v>
      </c>
      <c r="M96" s="5">
        <v>3.8528287575524196</v>
      </c>
      <c r="N96" s="5">
        <v>-0.35</v>
      </c>
      <c r="O96" s="5">
        <f t="shared" si="17"/>
        <v>3.5028287575524195</v>
      </c>
    </row>
    <row r="97" spans="12:15">
      <c r="L97">
        <v>2.1670000000000016</v>
      </c>
      <c r="M97" s="5">
        <v>3.4872816730772822</v>
      </c>
      <c r="N97" s="5">
        <v>-0.35</v>
      </c>
      <c r="O97" s="5">
        <f t="shared" si="17"/>
        <v>3.1372816730772821</v>
      </c>
    </row>
    <row r="98" spans="12:15">
      <c r="L98">
        <v>1.7910000000000004</v>
      </c>
      <c r="M98" s="5">
        <v>3.8544816615485153</v>
      </c>
      <c r="N98" s="5">
        <v>-0.35</v>
      </c>
      <c r="O98" s="5">
        <f t="shared" si="17"/>
        <v>3.5044816615485153</v>
      </c>
    </row>
    <row r="99" spans="12:15">
      <c r="L99">
        <v>1.9969999999999999</v>
      </c>
      <c r="M99" s="5">
        <v>3.636787437610721</v>
      </c>
      <c r="N99" s="5">
        <v>-0.35</v>
      </c>
      <c r="O99" s="5">
        <f t="shared" si="17"/>
        <v>3.2867874376107209</v>
      </c>
    </row>
    <row r="100" spans="12:15">
      <c r="L100">
        <v>1.3879999999999999</v>
      </c>
      <c r="M100" s="5">
        <v>3.8724954472771618</v>
      </c>
      <c r="N100" s="5">
        <v>-0.35</v>
      </c>
      <c r="O100" s="5">
        <f t="shared" si="17"/>
        <v>3.5224954472771617</v>
      </c>
    </row>
    <row r="101" spans="12:15">
      <c r="L101">
        <v>2.2970000000000006</v>
      </c>
      <c r="M101" s="5">
        <v>3.4466936271505482</v>
      </c>
      <c r="N101" s="5">
        <v>-0.35</v>
      </c>
      <c r="O101" s="5">
        <f t="shared" si="17"/>
        <v>3.0966936271505481</v>
      </c>
    </row>
    <row r="102" spans="12:15">
      <c r="L102">
        <v>1.902000000000001</v>
      </c>
      <c r="M102" s="5">
        <v>4.14420373596354</v>
      </c>
      <c r="N102" s="5">
        <v>-0.35</v>
      </c>
      <c r="O102" s="5">
        <f t="shared" si="17"/>
        <v>3.7942037359635399</v>
      </c>
    </row>
    <row r="103" spans="12:15">
      <c r="L103">
        <v>1.1310000000000002</v>
      </c>
      <c r="M103" s="5">
        <v>4.0224951145490362</v>
      </c>
      <c r="N103" s="5">
        <v>-0.35</v>
      </c>
      <c r="O103" s="5">
        <f t="shared" si="17"/>
        <v>3.6724951145490361</v>
      </c>
    </row>
    <row r="104" spans="12:15">
      <c r="L104">
        <v>2.0520000000000014</v>
      </c>
      <c r="M104" s="5">
        <v>4.2035381954922446</v>
      </c>
      <c r="N104" s="5">
        <v>-0.35</v>
      </c>
      <c r="O104" s="5">
        <f t="shared" si="17"/>
        <v>3.8535381954922445</v>
      </c>
    </row>
    <row r="105" spans="12:15">
      <c r="L105">
        <v>0.4789999999999992</v>
      </c>
      <c r="M105" s="5">
        <v>3.7421668787920375</v>
      </c>
      <c r="N105" s="5">
        <v>-0.35</v>
      </c>
      <c r="O105" s="5">
        <f t="shared" si="17"/>
        <v>3.3921668787920374</v>
      </c>
    </row>
    <row r="106" spans="12:15">
      <c r="L106">
        <v>2.3480000000000008</v>
      </c>
      <c r="M106" s="5">
        <v>3.6370028502997176</v>
      </c>
      <c r="N106" s="5">
        <v>-0.35</v>
      </c>
      <c r="O106" s="5">
        <f t="shared" si="17"/>
        <v>3.2870028502997175</v>
      </c>
    </row>
    <row r="107" spans="12:15">
      <c r="L107">
        <v>2.4019999999999992</v>
      </c>
      <c r="M107" s="5">
        <v>3.8995157259293531</v>
      </c>
      <c r="N107" s="5">
        <v>-0.35</v>
      </c>
      <c r="O107" s="5">
        <f t="shared" si="17"/>
        <v>3.549515725929353</v>
      </c>
    </row>
    <row r="108" spans="12:15">
      <c r="L108">
        <v>0.95699999999999896</v>
      </c>
      <c r="M108" s="5">
        <v>3.9382398681343176</v>
      </c>
      <c r="N108" s="5">
        <v>-0.35</v>
      </c>
      <c r="O108" s="5">
        <f t="shared" si="17"/>
        <v>3.5882398681343175</v>
      </c>
    </row>
    <row r="109" spans="12:15">
      <c r="L109">
        <v>0.78100000000000058</v>
      </c>
      <c r="M109" s="5">
        <v>4.1287089081137811</v>
      </c>
      <c r="N109" s="5">
        <v>-0.35</v>
      </c>
      <c r="O109" s="5">
        <f t="shared" si="17"/>
        <v>3.778708908113781</v>
      </c>
    </row>
    <row r="110" spans="12:15">
      <c r="L110">
        <v>0.89400000000000013</v>
      </c>
      <c r="M110" s="5">
        <v>4.2841446455926828</v>
      </c>
      <c r="N110" s="5">
        <v>-0.35</v>
      </c>
      <c r="O110" s="5">
        <f t="shared" si="17"/>
        <v>3.9341446455926827</v>
      </c>
    </row>
    <row r="111" spans="12:15">
      <c r="L111">
        <v>1.9740000000000002</v>
      </c>
      <c r="M111" s="5">
        <v>3.7768724506665503</v>
      </c>
      <c r="N111" s="5">
        <v>-0.35</v>
      </c>
      <c r="O111" s="5">
        <f t="shared" si="17"/>
        <v>3.4268724506665502</v>
      </c>
    </row>
    <row r="112" spans="12:15">
      <c r="L112">
        <v>1.8819999999999997</v>
      </c>
      <c r="M112" s="5">
        <v>3.7738228865326455</v>
      </c>
      <c r="N112" s="5">
        <v>-0.35</v>
      </c>
      <c r="O112" s="5">
        <f t="shared" si="17"/>
        <v>3.4238228865326454</v>
      </c>
    </row>
    <row r="113" spans="12:15">
      <c r="L113">
        <v>2.2569999999999997</v>
      </c>
      <c r="M113" s="5">
        <v>3.9831984759092975</v>
      </c>
      <c r="N113" s="5">
        <v>-0.35</v>
      </c>
      <c r="O113" s="5">
        <f t="shared" si="17"/>
        <v>3.6331984759092975</v>
      </c>
    </row>
    <row r="114" spans="12:15">
      <c r="L114">
        <v>2.2569999999999997</v>
      </c>
      <c r="M114" s="5">
        <v>3.6749966311559064</v>
      </c>
      <c r="N114" s="5">
        <v>-0.35</v>
      </c>
      <c r="O114" s="5">
        <f t="shared" si="17"/>
        <v>3.3249966311559063</v>
      </c>
    </row>
    <row r="115" spans="12:15">
      <c r="L115">
        <v>1.6659999999999986</v>
      </c>
      <c r="M115" s="5">
        <v>3.6453767721399899</v>
      </c>
      <c r="N115" s="5">
        <v>-0.35</v>
      </c>
      <c r="O115" s="5">
        <f t="shared" si="17"/>
        <v>3.2953767721399898</v>
      </c>
    </row>
    <row r="116" spans="12:15">
      <c r="L116">
        <v>1.495000000000001</v>
      </c>
      <c r="M116" s="5">
        <v>3.6750978103399969</v>
      </c>
      <c r="N116" s="5">
        <v>-0.35</v>
      </c>
      <c r="O116" s="5">
        <f t="shared" si="17"/>
        <v>3.3250978103399969</v>
      </c>
    </row>
    <row r="117" spans="12:15">
      <c r="L117">
        <v>1.0010000000000012</v>
      </c>
      <c r="M117" s="5">
        <v>3.7084837783211011</v>
      </c>
      <c r="N117" s="5">
        <v>-0.35</v>
      </c>
      <c r="O117" s="5">
        <f t="shared" si="17"/>
        <v>3.358483778321101</v>
      </c>
    </row>
    <row r="118" spans="12:15">
      <c r="L118">
        <v>2.1939999999999991</v>
      </c>
      <c r="M118" s="5">
        <v>3.453709894378207</v>
      </c>
      <c r="N118" s="5">
        <v>-0.35</v>
      </c>
      <c r="O118" s="5">
        <f t="shared" si="17"/>
        <v>3.1037098943782069</v>
      </c>
    </row>
    <row r="119" spans="12:15">
      <c r="L119">
        <v>1.7919999999999998</v>
      </c>
      <c r="M119" s="5">
        <v>3.8162194764993291</v>
      </c>
      <c r="N119" s="5">
        <v>-0.35</v>
      </c>
      <c r="O119" s="5">
        <f t="shared" si="17"/>
        <v>3.466219476499329</v>
      </c>
    </row>
    <row r="120" spans="12:15">
      <c r="L120">
        <v>1.8669999999999991</v>
      </c>
      <c r="M120" s="5">
        <v>3.5253762311887069</v>
      </c>
      <c r="N120" s="5">
        <v>-0.35</v>
      </c>
      <c r="O120" s="5">
        <f t="shared" si="17"/>
        <v>3.1753762311887068</v>
      </c>
    </row>
    <row r="121" spans="12:15">
      <c r="L121">
        <v>2.1319999999999997</v>
      </c>
      <c r="M121" s="5">
        <v>3.7675725652113208</v>
      </c>
      <c r="N121" s="5">
        <v>-0.35</v>
      </c>
      <c r="O121" s="5">
        <f t="shared" si="17"/>
        <v>3.4175725652113207</v>
      </c>
    </row>
    <row r="122" spans="12:15">
      <c r="L122">
        <v>0.87000000000000099</v>
      </c>
      <c r="M122" s="5">
        <v>3.9462542896783397</v>
      </c>
      <c r="N122" s="5">
        <v>-0.35</v>
      </c>
      <c r="O122" s="5">
        <f t="shared" si="17"/>
        <v>3.5962542896783396</v>
      </c>
    </row>
    <row r="123" spans="12:15">
      <c r="L123">
        <v>2.2150000000000016</v>
      </c>
      <c r="M123" s="5">
        <v>3.6194791424835433</v>
      </c>
      <c r="N123" s="5">
        <v>-0.35</v>
      </c>
      <c r="O123" s="5">
        <f t="shared" si="17"/>
        <v>3.2694791424835432</v>
      </c>
    </row>
    <row r="124" spans="12:15">
      <c r="L124">
        <v>1.8010000000000002</v>
      </c>
      <c r="M124" s="5">
        <v>3.6264411279606783</v>
      </c>
      <c r="N124" s="5">
        <v>-0.35</v>
      </c>
      <c r="O124" s="5">
        <f t="shared" si="17"/>
        <v>3.2764411279606782</v>
      </c>
    </row>
    <row r="125" spans="12:15">
      <c r="L125">
        <v>1.7149999999999999</v>
      </c>
      <c r="M125" s="5">
        <v>3.7762300193180778</v>
      </c>
      <c r="N125" s="5">
        <v>-0.35</v>
      </c>
      <c r="O125" s="5">
        <f t="shared" si="17"/>
        <v>3.4262300193180777</v>
      </c>
    </row>
    <row r="126" spans="12:15">
      <c r="L126">
        <v>1.7569999999999997</v>
      </c>
      <c r="M126" s="5">
        <v>3.6496390949610849</v>
      </c>
      <c r="N126" s="5">
        <v>-0.35</v>
      </c>
      <c r="O126" s="5">
        <f t="shared" si="17"/>
        <v>3.2996390949610848</v>
      </c>
    </row>
    <row r="127" spans="12:15">
      <c r="L127">
        <v>0.86299999999999955</v>
      </c>
      <c r="M127" s="5">
        <v>4.0287958164966202</v>
      </c>
      <c r="N127" s="5">
        <v>-0.35</v>
      </c>
      <c r="O127" s="5">
        <f t="shared" si="17"/>
        <v>3.6787958164966201</v>
      </c>
    </row>
    <row r="128" spans="12:15">
      <c r="L128">
        <v>1.8030000000000008</v>
      </c>
      <c r="M128" s="5">
        <v>3.7476056949077794</v>
      </c>
      <c r="N128" s="5">
        <v>-0.35</v>
      </c>
      <c r="O128" s="5">
        <f t="shared" si="17"/>
        <v>3.3976056949077793</v>
      </c>
    </row>
    <row r="129" spans="12:15">
      <c r="L129">
        <v>1.6489999999999991</v>
      </c>
      <c r="M129" s="5">
        <v>3.8216762858390823</v>
      </c>
      <c r="N129" s="5">
        <v>-0.35</v>
      </c>
      <c r="O129" s="5">
        <f t="shared" si="17"/>
        <v>3.4716762858390822</v>
      </c>
    </row>
    <row r="130" spans="12:15">
      <c r="L130">
        <v>0.79400000000000048</v>
      </c>
      <c r="M130">
        <v>4.3087498481940214</v>
      </c>
      <c r="O130" s="5">
        <f t="shared" si="17"/>
        <v>4.3087498481940214</v>
      </c>
    </row>
    <row r="131" spans="12:15">
      <c r="L131">
        <v>1.8070000000000004</v>
      </c>
      <c r="M131">
        <v>4.0343839523368823</v>
      </c>
      <c r="O131" s="5">
        <f t="shared" si="17"/>
        <v>4.0343839523368823</v>
      </c>
    </row>
    <row r="132" spans="12:15">
      <c r="L132">
        <v>1.6240000000000006</v>
      </c>
      <c r="M132">
        <v>4.3479870073683715</v>
      </c>
      <c r="O132" s="5">
        <f t="shared" si="17"/>
        <v>4.3479870073683715</v>
      </c>
    </row>
    <row r="133" spans="12:15">
      <c r="L133">
        <v>2.5519999999999996</v>
      </c>
      <c r="M133">
        <v>4.5707611543297704</v>
      </c>
      <c r="O133" s="5">
        <f t="shared" ref="O133:O196" si="18">M133+N133</f>
        <v>4.5707611543297704</v>
      </c>
    </row>
    <row r="134" spans="12:15">
      <c r="L134">
        <v>1.0640000000000001</v>
      </c>
      <c r="M134">
        <v>4.3386738137006899</v>
      </c>
      <c r="O134" s="5">
        <f t="shared" si="18"/>
        <v>4.3386738137006899</v>
      </c>
    </row>
    <row r="135" spans="12:15">
      <c r="L135">
        <v>1.9350000000000005</v>
      </c>
      <c r="M135">
        <v>4.0989290959460769</v>
      </c>
      <c r="O135" s="5">
        <f t="shared" si="18"/>
        <v>4.0989290959460769</v>
      </c>
    </row>
    <row r="136" spans="12:15">
      <c r="L136">
        <v>0.92400000000000126</v>
      </c>
      <c r="M136">
        <v>4.2053286589407284</v>
      </c>
      <c r="O136" s="5">
        <f t="shared" si="18"/>
        <v>4.2053286589407284</v>
      </c>
    </row>
    <row r="137" spans="12:15">
      <c r="L137">
        <v>0.79800000000000004</v>
      </c>
      <c r="M137">
        <v>3.9139924180930654</v>
      </c>
      <c r="O137" s="5">
        <f t="shared" si="18"/>
        <v>3.9139924180930654</v>
      </c>
    </row>
    <row r="138" spans="12:15">
      <c r="L138">
        <v>1.8830000000000009</v>
      </c>
      <c r="M138">
        <v>3.9898347482396845</v>
      </c>
      <c r="O138" s="5">
        <f t="shared" si="18"/>
        <v>3.9898347482396845</v>
      </c>
    </row>
    <row r="139" spans="12:15">
      <c r="L139">
        <v>1.479000000000001</v>
      </c>
      <c r="M139">
        <v>4.2515005088199986</v>
      </c>
      <c r="O139" s="5">
        <f t="shared" si="18"/>
        <v>4.2515005088199986</v>
      </c>
    </row>
    <row r="140" spans="12:15">
      <c r="L140">
        <v>0.28200000000000003</v>
      </c>
      <c r="M140">
        <v>4.0327794151064387</v>
      </c>
      <c r="O140" s="5">
        <f t="shared" si="18"/>
        <v>4.0327794151064387</v>
      </c>
    </row>
    <row r="141" spans="12:15">
      <c r="L141">
        <v>2.3209999999999997</v>
      </c>
      <c r="M141">
        <v>4.1418037484043468</v>
      </c>
      <c r="O141" s="5">
        <f t="shared" si="18"/>
        <v>4.1418037484043468</v>
      </c>
    </row>
    <row r="142" spans="12:15">
      <c r="L142">
        <v>0.9529999999999994</v>
      </c>
      <c r="M142">
        <v>4.3047453197517429</v>
      </c>
      <c r="O142" s="5">
        <f t="shared" si="18"/>
        <v>4.3047453197517429</v>
      </c>
    </row>
    <row r="143" spans="12:15">
      <c r="L143">
        <v>1.8780000000000001</v>
      </c>
      <c r="M143">
        <v>4.0862158386702001</v>
      </c>
      <c r="O143" s="5">
        <f t="shared" si="18"/>
        <v>4.0862158386702001</v>
      </c>
    </row>
    <row r="144" spans="12:15">
      <c r="L144">
        <v>2.5609999999999999</v>
      </c>
      <c r="M144">
        <v>3.9724882600242521</v>
      </c>
      <c r="O144" s="5">
        <f t="shared" si="18"/>
        <v>3.9724882600242521</v>
      </c>
    </row>
    <row r="145" spans="12:15">
      <c r="L145">
        <v>2.8190000000000008</v>
      </c>
      <c r="M145">
        <v>3.5909971582521125</v>
      </c>
      <c r="O145" s="5">
        <f t="shared" si="18"/>
        <v>3.5909971582521125</v>
      </c>
    </row>
    <row r="146" spans="12:15">
      <c r="L146">
        <v>1.9699999999999989</v>
      </c>
      <c r="M146">
        <v>4.2297416995683905</v>
      </c>
      <c r="O146" s="5">
        <f t="shared" si="18"/>
        <v>4.2297416995683905</v>
      </c>
    </row>
    <row r="147" spans="12:15">
      <c r="L147">
        <v>1.1550000000000011</v>
      </c>
      <c r="M147">
        <v>3.854884104728332</v>
      </c>
      <c r="O147" s="5">
        <f t="shared" si="18"/>
        <v>3.854884104728332</v>
      </c>
    </row>
    <row r="148" spans="12:15">
      <c r="L148">
        <v>1.2329999999999988</v>
      </c>
      <c r="M148">
        <v>3.8404004335068516</v>
      </c>
      <c r="O148" s="5">
        <f t="shared" si="18"/>
        <v>3.8404004335068516</v>
      </c>
    </row>
    <row r="149" spans="12:15">
      <c r="L149">
        <v>1.9640000000000004</v>
      </c>
      <c r="M149">
        <v>3.8412025866084027</v>
      </c>
      <c r="O149" s="5">
        <f t="shared" si="18"/>
        <v>3.8412025866084027</v>
      </c>
    </row>
    <row r="150" spans="12:15">
      <c r="L150">
        <v>1.7419999999999991</v>
      </c>
      <c r="M150">
        <v>3.0398183263528802</v>
      </c>
      <c r="O150" s="5">
        <f t="shared" si="18"/>
        <v>3.0398183263528802</v>
      </c>
    </row>
    <row r="151" spans="12:15">
      <c r="L151">
        <v>2.16</v>
      </c>
      <c r="M151">
        <v>3.5230686462979781</v>
      </c>
      <c r="O151" s="5">
        <f t="shared" si="18"/>
        <v>3.5230686462979781</v>
      </c>
    </row>
    <row r="152" spans="12:15">
      <c r="L152">
        <v>1.0789999999999988</v>
      </c>
      <c r="M152">
        <v>3.8504776752011667</v>
      </c>
      <c r="O152" s="5">
        <f t="shared" si="18"/>
        <v>3.8504776752011667</v>
      </c>
    </row>
    <row r="153" spans="12:15">
      <c r="L153">
        <v>1.0500000000000007</v>
      </c>
      <c r="M153">
        <v>3.9630630892327625</v>
      </c>
      <c r="O153" s="5">
        <f t="shared" si="18"/>
        <v>3.9630630892327625</v>
      </c>
    </row>
    <row r="154" spans="12:15">
      <c r="L154">
        <v>2.5169999999999995</v>
      </c>
      <c r="M154">
        <v>3.9999534395408718</v>
      </c>
      <c r="O154" s="5">
        <f t="shared" si="18"/>
        <v>3.9999534395408718</v>
      </c>
    </row>
    <row r="155" spans="12:15">
      <c r="L155">
        <v>1.4779999999999998</v>
      </c>
      <c r="M155">
        <v>4.0400220778880795</v>
      </c>
      <c r="O155" s="5">
        <f t="shared" si="18"/>
        <v>4.0400220778880795</v>
      </c>
    </row>
    <row r="156" spans="12:15">
      <c r="L156">
        <v>1.1029999999999998</v>
      </c>
      <c r="M156">
        <v>3.7340474790958362</v>
      </c>
      <c r="O156" s="5">
        <f t="shared" si="18"/>
        <v>3.7340474790958362</v>
      </c>
    </row>
    <row r="157" spans="12:15">
      <c r="L157">
        <v>0.9529999999999994</v>
      </c>
      <c r="M157">
        <v>4.0245942804247834</v>
      </c>
      <c r="O157" s="5">
        <f t="shared" si="18"/>
        <v>4.0245942804247834</v>
      </c>
    </row>
    <row r="158" spans="12:15">
      <c r="L158">
        <v>2.2959999999999994</v>
      </c>
      <c r="M158">
        <v>3.5190525049863597</v>
      </c>
      <c r="O158" s="5">
        <f t="shared" si="18"/>
        <v>3.5190525049863597</v>
      </c>
    </row>
    <row r="159" spans="12:15">
      <c r="L159">
        <v>1.7490000000000006</v>
      </c>
      <c r="M159">
        <v>3.835916601557801</v>
      </c>
      <c r="O159" s="5">
        <f t="shared" si="18"/>
        <v>3.835916601557801</v>
      </c>
    </row>
    <row r="160" spans="12:15">
      <c r="L160">
        <v>2.093</v>
      </c>
      <c r="M160">
        <v>3.8664219516049281</v>
      </c>
      <c r="O160" s="5">
        <f t="shared" si="18"/>
        <v>3.8664219516049281</v>
      </c>
    </row>
    <row r="161" spans="12:15">
      <c r="L161">
        <v>1.7040000000000006</v>
      </c>
      <c r="M161">
        <v>4.1459366182347113</v>
      </c>
      <c r="O161" s="5">
        <f t="shared" si="18"/>
        <v>4.1459366182347113</v>
      </c>
    </row>
    <row r="162" spans="12:15">
      <c r="L162">
        <v>0.83099999999999952</v>
      </c>
      <c r="M162">
        <v>4.3265014744414456</v>
      </c>
      <c r="O162" s="5">
        <f t="shared" si="18"/>
        <v>4.3265014744414456</v>
      </c>
    </row>
    <row r="163" spans="12:15">
      <c r="L163">
        <v>1.6829999999999998</v>
      </c>
      <c r="M163">
        <v>3.7434440606270387</v>
      </c>
      <c r="O163" s="5">
        <f t="shared" si="18"/>
        <v>3.7434440606270387</v>
      </c>
    </row>
    <row r="164" spans="12:15">
      <c r="L164">
        <v>1.2460000000000004</v>
      </c>
      <c r="M164">
        <v>3.8630331359097925</v>
      </c>
      <c r="O164" s="5">
        <f t="shared" si="18"/>
        <v>3.8630331359097925</v>
      </c>
    </row>
    <row r="165" spans="12:15">
      <c r="L165">
        <v>1.859</v>
      </c>
      <c r="M165">
        <v>4.0565691339551551</v>
      </c>
      <c r="O165" s="5">
        <f t="shared" si="18"/>
        <v>4.0565691339551551</v>
      </c>
    </row>
    <row r="166" spans="12:15">
      <c r="L166">
        <v>2.4309999999999992</v>
      </c>
      <c r="M166">
        <v>3.67386205038492</v>
      </c>
      <c r="O166" s="5">
        <f t="shared" si="18"/>
        <v>3.67386205038492</v>
      </c>
    </row>
    <row r="167" spans="12:15">
      <c r="L167">
        <v>1.2970000000000006</v>
      </c>
      <c r="M167">
        <v>3.9271665965008493</v>
      </c>
      <c r="O167" s="5">
        <f t="shared" si="18"/>
        <v>3.9271665965008493</v>
      </c>
    </row>
    <row r="168" spans="12:15">
      <c r="L168">
        <v>0.80100000000000016</v>
      </c>
      <c r="M168">
        <v>3.6863214618135105</v>
      </c>
      <c r="O168" s="5">
        <f t="shared" si="18"/>
        <v>3.6863214618135105</v>
      </c>
    </row>
    <row r="169" spans="12:15">
      <c r="L169">
        <v>1.8629999999999995</v>
      </c>
      <c r="M169">
        <v>3.7222833984270229</v>
      </c>
      <c r="O169" s="5">
        <f t="shared" si="18"/>
        <v>3.7222833984270229</v>
      </c>
    </row>
    <row r="170" spans="12:15">
      <c r="L170">
        <v>2.4000000000000004</v>
      </c>
      <c r="M170">
        <v>3.7514292307788191</v>
      </c>
      <c r="O170" s="5">
        <f t="shared" si="18"/>
        <v>3.7514292307788191</v>
      </c>
    </row>
    <row r="171" spans="12:15">
      <c r="L171">
        <v>1.1870000000000012</v>
      </c>
      <c r="M171">
        <v>4.0314377187875428</v>
      </c>
      <c r="O171" s="5">
        <f t="shared" si="18"/>
        <v>4.0314377187875428</v>
      </c>
    </row>
    <row r="172" spans="12:15">
      <c r="L172">
        <v>2.0630000000000006</v>
      </c>
      <c r="M172">
        <v>3.7159451002274855</v>
      </c>
      <c r="O172" s="5">
        <f t="shared" si="18"/>
        <v>3.7159451002274855</v>
      </c>
    </row>
    <row r="173" spans="12:15">
      <c r="L173">
        <v>1.8870000000000005</v>
      </c>
      <c r="M173">
        <v>3.8227146282194093</v>
      </c>
      <c r="O173" s="5">
        <f t="shared" si="18"/>
        <v>3.8227146282194093</v>
      </c>
    </row>
    <row r="174" spans="12:15">
      <c r="L174">
        <v>0.25300000000000011</v>
      </c>
      <c r="M174">
        <v>3.6122153570666855</v>
      </c>
      <c r="O174" s="5">
        <f t="shared" si="18"/>
        <v>3.6122153570666855</v>
      </c>
    </row>
    <row r="175" spans="12:15">
      <c r="L175">
        <v>2.0670000000000002</v>
      </c>
      <c r="M175">
        <v>3.5341279599693385</v>
      </c>
      <c r="O175" s="5">
        <f t="shared" si="18"/>
        <v>3.5341279599693385</v>
      </c>
    </row>
    <row r="176" spans="12:15">
      <c r="L176">
        <v>0.71400000000000041</v>
      </c>
      <c r="M176">
        <v>3.6957976200128249</v>
      </c>
      <c r="O176" s="5">
        <f t="shared" si="18"/>
        <v>3.6957976200128249</v>
      </c>
    </row>
    <row r="177" spans="12:15">
      <c r="L177">
        <v>0.87099999999999866</v>
      </c>
      <c r="M177">
        <v>3.7663343169731709</v>
      </c>
      <c r="O177" s="5">
        <f t="shared" si="18"/>
        <v>3.7663343169731709</v>
      </c>
    </row>
    <row r="178" spans="12:15">
      <c r="L178">
        <v>1.8960000000000008</v>
      </c>
      <c r="M178">
        <v>3.5739379495335859</v>
      </c>
      <c r="O178" s="5">
        <f t="shared" si="18"/>
        <v>3.5739379495335859</v>
      </c>
    </row>
    <row r="179" spans="12:15">
      <c r="L179">
        <v>1.1470000000000002</v>
      </c>
      <c r="M179">
        <v>3.9761613250290262</v>
      </c>
      <c r="O179" s="5">
        <f t="shared" si="18"/>
        <v>3.9761613250290262</v>
      </c>
    </row>
    <row r="180" spans="12:15">
      <c r="L180">
        <v>2.4190000000000005</v>
      </c>
      <c r="M180">
        <v>3.6590158737492642</v>
      </c>
      <c r="O180" s="5">
        <f t="shared" si="18"/>
        <v>3.6590158737492642</v>
      </c>
    </row>
    <row r="181" spans="12:15">
      <c r="L181">
        <v>3.0449999999999999</v>
      </c>
      <c r="M181">
        <v>3.1867031817841669</v>
      </c>
      <c r="O181" s="5">
        <f t="shared" si="18"/>
        <v>3.1867031817841669</v>
      </c>
    </row>
    <row r="182" spans="12:15">
      <c r="L182">
        <v>2.2050000000000001</v>
      </c>
      <c r="M182">
        <v>3.2274713757512634</v>
      </c>
      <c r="O182" s="5">
        <f t="shared" si="18"/>
        <v>3.2274713757512634</v>
      </c>
    </row>
    <row r="183" spans="12:15">
      <c r="L183">
        <v>0.58199999999999896</v>
      </c>
      <c r="M183">
        <v>3.7462952977379897</v>
      </c>
      <c r="O183" s="5">
        <f t="shared" si="18"/>
        <v>3.7462952977379897</v>
      </c>
    </row>
    <row r="184" spans="12:15">
      <c r="L184">
        <v>1.9809999999999999</v>
      </c>
      <c r="M184">
        <v>3.5504408051142642</v>
      </c>
      <c r="O184" s="5">
        <f t="shared" si="18"/>
        <v>3.5504408051142642</v>
      </c>
    </row>
    <row r="185" spans="12:15">
      <c r="L185">
        <v>2.1229999999999993</v>
      </c>
      <c r="M185">
        <v>3.4823042080284461</v>
      </c>
      <c r="O185" s="5">
        <f t="shared" si="18"/>
        <v>3.4823042080284461</v>
      </c>
    </row>
    <row r="186" spans="12:15">
      <c r="L186">
        <v>2.1189999999999998</v>
      </c>
      <c r="M186">
        <v>3.6359711598246482</v>
      </c>
      <c r="O186" s="5">
        <f t="shared" si="18"/>
        <v>3.6359711598246482</v>
      </c>
    </row>
    <row r="187" spans="12:15">
      <c r="L187">
        <v>2.1509999999999998</v>
      </c>
      <c r="M187">
        <v>4.0158862274500846</v>
      </c>
      <c r="O187" s="5">
        <f t="shared" si="18"/>
        <v>4.0158862274500846</v>
      </c>
    </row>
    <row r="188" spans="12:15">
      <c r="L188">
        <v>1.6430000000000007</v>
      </c>
      <c r="M188">
        <v>3.6274495268660756</v>
      </c>
      <c r="O188" s="5">
        <f t="shared" si="18"/>
        <v>3.6274495268660756</v>
      </c>
    </row>
    <row r="189" spans="12:15">
      <c r="L189">
        <v>0.9610000000000003</v>
      </c>
      <c r="M189">
        <v>4.3889197157847955</v>
      </c>
      <c r="O189" s="5">
        <f t="shared" si="18"/>
        <v>4.3889197157847955</v>
      </c>
    </row>
    <row r="190" spans="12:15">
      <c r="L190">
        <v>1.6829999999999998</v>
      </c>
      <c r="M190">
        <v>3.3491833302555376</v>
      </c>
      <c r="O190" s="5">
        <f t="shared" si="18"/>
        <v>3.3491833302555376</v>
      </c>
    </row>
    <row r="191" spans="12:15">
      <c r="L191">
        <v>1.6219999999999999</v>
      </c>
      <c r="M191">
        <v>3.5494530751026678</v>
      </c>
      <c r="O191" s="5">
        <f t="shared" si="18"/>
        <v>3.5494530751026678</v>
      </c>
    </row>
    <row r="192" spans="12:15">
      <c r="L192">
        <v>0.59600000000000009</v>
      </c>
      <c r="M192">
        <v>3.6506831411314584</v>
      </c>
      <c r="O192" s="5">
        <f t="shared" si="18"/>
        <v>3.6506831411314584</v>
      </c>
    </row>
    <row r="193" spans="12:15">
      <c r="L193">
        <v>1.7880000000000003</v>
      </c>
      <c r="M193">
        <v>3.5059762328543451</v>
      </c>
      <c r="O193" s="5">
        <f t="shared" si="18"/>
        <v>3.5059762328543451</v>
      </c>
    </row>
    <row r="194" spans="12:15">
      <c r="L194">
        <v>0.73600000000000065</v>
      </c>
      <c r="M194">
        <v>3.6105174462136178</v>
      </c>
      <c r="O194" s="5">
        <f t="shared" si="18"/>
        <v>3.6105174462136178</v>
      </c>
    </row>
    <row r="195" spans="12:15">
      <c r="L195">
        <v>0.89100000000000001</v>
      </c>
      <c r="M195">
        <v>3.778636164672915</v>
      </c>
      <c r="O195" s="5">
        <f t="shared" si="18"/>
        <v>3.778636164672915</v>
      </c>
    </row>
    <row r="196" spans="12:15">
      <c r="L196">
        <v>2.4529999999999994</v>
      </c>
      <c r="M196">
        <v>3.1450215982797021</v>
      </c>
      <c r="O196" s="5">
        <f t="shared" si="18"/>
        <v>3.1450215982797021</v>
      </c>
    </row>
    <row r="197" spans="12:15">
      <c r="L197">
        <v>1.7070000000000007</v>
      </c>
      <c r="M197">
        <v>4.060771734242274</v>
      </c>
      <c r="O197" s="5">
        <f t="shared" ref="O197:O205" si="19">M197+N197</f>
        <v>4.060771734242274</v>
      </c>
    </row>
    <row r="198" spans="12:15">
      <c r="L198">
        <v>0.65799999999999947</v>
      </c>
      <c r="M198">
        <v>3.8215241172639258</v>
      </c>
      <c r="O198" s="5">
        <f t="shared" si="19"/>
        <v>3.8215241172639258</v>
      </c>
    </row>
    <row r="199" spans="12:15">
      <c r="L199">
        <v>1.6310000000000002</v>
      </c>
      <c r="M199">
        <v>3.5393900193228012</v>
      </c>
      <c r="O199" s="5">
        <f t="shared" si="19"/>
        <v>3.5393900193228012</v>
      </c>
    </row>
    <row r="200" spans="12:15">
      <c r="L200">
        <v>0.70999999999999908</v>
      </c>
      <c r="M200">
        <v>4.1274488231901474</v>
      </c>
      <c r="O200" s="5">
        <f t="shared" si="19"/>
        <v>4.1274488231901474</v>
      </c>
    </row>
    <row r="201" spans="12:15">
      <c r="L201">
        <v>1.5570000000000004</v>
      </c>
      <c r="M201">
        <v>3.5652317721905087</v>
      </c>
      <c r="O201" s="5">
        <f t="shared" si="19"/>
        <v>3.5652317721905087</v>
      </c>
    </row>
    <row r="202" spans="12:15">
      <c r="L202">
        <v>0.87200000000000166</v>
      </c>
      <c r="M202">
        <v>3.8854390748053325</v>
      </c>
      <c r="O202" s="5">
        <f t="shared" si="19"/>
        <v>3.8854390748053325</v>
      </c>
    </row>
    <row r="203" spans="12:15">
      <c r="L203">
        <v>1.838000000000001</v>
      </c>
      <c r="M203">
        <v>2.9280773552042296</v>
      </c>
      <c r="O203" s="5">
        <f t="shared" si="19"/>
        <v>2.9280773552042296</v>
      </c>
    </row>
    <row r="204" spans="12:15">
      <c r="L204">
        <v>1.3800000000000008</v>
      </c>
      <c r="M204">
        <v>3.8846753782275973</v>
      </c>
      <c r="O204" s="5">
        <f t="shared" si="19"/>
        <v>3.8846753782275973</v>
      </c>
    </row>
    <row r="205" spans="12:15">
      <c r="L205">
        <v>2.3200000000000003</v>
      </c>
      <c r="M205">
        <v>3.8704346019682268</v>
      </c>
      <c r="O205" s="5">
        <f t="shared" si="19"/>
        <v>3.8704346019682268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L77"/>
  <sheetViews>
    <sheetView tabSelected="1" topLeftCell="G42" workbookViewId="0">
      <selection activeCell="V2" sqref="V2:V77"/>
    </sheetView>
  </sheetViews>
  <sheetFormatPr defaultRowHeight="15"/>
  <cols>
    <col min="2" max="2" width="15.28515625" style="5" customWidth="1"/>
    <col min="3" max="6" width="9.140625" style="5"/>
  </cols>
  <sheetData>
    <row r="1" spans="1:38">
      <c r="A1" s="5" t="s">
        <v>0</v>
      </c>
      <c r="B1" s="5" t="s">
        <v>91</v>
      </c>
      <c r="C1" s="5" t="s">
        <v>92</v>
      </c>
      <c r="D1" s="5" t="s">
        <v>93</v>
      </c>
      <c r="E1" s="5" t="s">
        <v>94</v>
      </c>
      <c r="F1" s="5" t="s">
        <v>95</v>
      </c>
      <c r="G1" s="5" t="s">
        <v>1</v>
      </c>
      <c r="H1" s="5" t="s">
        <v>2</v>
      </c>
      <c r="I1" s="5" t="s">
        <v>3</v>
      </c>
      <c r="J1" s="5" t="s">
        <v>4</v>
      </c>
      <c r="K1" s="5" t="s">
        <v>5</v>
      </c>
      <c r="L1" s="5" t="s">
        <v>6</v>
      </c>
      <c r="M1" s="5" t="s">
        <v>7</v>
      </c>
      <c r="N1" s="5" t="s">
        <v>8</v>
      </c>
      <c r="O1" s="5" t="s">
        <v>9</v>
      </c>
      <c r="P1" s="5" t="s">
        <v>10</v>
      </c>
      <c r="Q1" s="5" t="s">
        <v>11</v>
      </c>
      <c r="R1" s="5" t="s">
        <v>12</v>
      </c>
      <c r="T1" s="5" t="s">
        <v>13</v>
      </c>
      <c r="U1" s="5" t="s">
        <v>14</v>
      </c>
      <c r="V1" s="5" t="s">
        <v>15</v>
      </c>
      <c r="W1" s="5"/>
      <c r="X1" s="5" t="s">
        <v>16</v>
      </c>
      <c r="Y1" s="5" t="s">
        <v>17</v>
      </c>
      <c r="Z1" s="5" t="s">
        <v>18</v>
      </c>
      <c r="AA1" s="5"/>
      <c r="AB1" s="5" t="s">
        <v>19</v>
      </c>
      <c r="AC1" s="5" t="s">
        <v>20</v>
      </c>
      <c r="AD1" s="5"/>
      <c r="AE1" s="5" t="s">
        <v>21</v>
      </c>
      <c r="AF1" s="5" t="s">
        <v>22</v>
      </c>
      <c r="AG1" s="5" t="s">
        <v>23</v>
      </c>
      <c r="AH1" s="5" t="s">
        <v>24</v>
      </c>
      <c r="AI1" s="5" t="s">
        <v>25</v>
      </c>
    </row>
    <row r="2" spans="1:38">
      <c r="A2" s="5">
        <v>1410359900</v>
      </c>
      <c r="B2" s="5" t="s">
        <v>97</v>
      </c>
      <c r="C2" s="5">
        <v>12.891999999999999</v>
      </c>
      <c r="D2" s="5">
        <v>12.077</v>
      </c>
      <c r="E2" s="5">
        <v>11.75</v>
      </c>
      <c r="F2" s="5">
        <f>0.628 * (D2 - E2) + 0.995 * C2</f>
        <v>13.032895999999999</v>
      </c>
      <c r="G2" s="5">
        <v>12.212</v>
      </c>
      <c r="H2" s="5">
        <v>13.006</v>
      </c>
      <c r="I2" s="5">
        <v>200.861635220126</v>
      </c>
      <c r="J2" s="5">
        <v>4.5587765434632397</v>
      </c>
      <c r="K2" s="5">
        <v>20.450043460439801</v>
      </c>
      <c r="L2" s="5">
        <v>0.27358972230467399</v>
      </c>
      <c r="M2" s="5">
        <v>1.8324691454130799</v>
      </c>
      <c r="N2" s="5">
        <v>1.1187420956781199E-2</v>
      </c>
      <c r="O2" s="5">
        <v>159</v>
      </c>
      <c r="P2" s="5">
        <v>0</v>
      </c>
      <c r="Q2" s="5">
        <v>163.28325928800399</v>
      </c>
      <c r="R2" s="5">
        <v>1.8196547614865299</v>
      </c>
      <c r="T2" s="5">
        <f>H2-G2</f>
        <v>0.79400000000000048</v>
      </c>
      <c r="U2" s="5">
        <f>X2-Y2 + AE2 - 2.5*LOG10(AF2)</f>
        <v>4.0838615150642976</v>
      </c>
      <c r="V2" s="5">
        <f>X2-Z2+ AE2 - 2.5*LOG10(AG2)</f>
        <v>4.3087498481940214</v>
      </c>
      <c r="W2" s="5"/>
      <c r="X2" s="5">
        <f>AE2-F2</f>
        <v>-1.595895999999998</v>
      </c>
      <c r="Y2" s="5">
        <f>-2.5*LOG10(AF2/I2)</f>
        <v>-1.9044790496512713</v>
      </c>
      <c r="Z2" s="5">
        <f>-2.5*LOG10(AG2/Q2)</f>
        <v>-2.0303912462257898</v>
      </c>
      <c r="AA2" s="5"/>
      <c r="AB2" s="5">
        <f>ABS(-2.5*LOG10((AF2+AH2)/(I2+J2))-Y2)</f>
        <v>1.1780270118565195E-2</v>
      </c>
      <c r="AC2" s="5">
        <f>ABS(-2.5*LOG10((AG2+AI2)/(Q2+R2))-Z2)</f>
        <v>9.9777089751613701E-3</v>
      </c>
      <c r="AD2" s="5"/>
      <c r="AE2" s="5">
        <v>11.437000000000001</v>
      </c>
      <c r="AF2" s="5">
        <v>1160.6161616161601</v>
      </c>
      <c r="AG2" s="5">
        <v>1059.4931646986499</v>
      </c>
      <c r="AH2" s="5">
        <v>13.532553634238999</v>
      </c>
      <c r="AI2" s="5">
        <v>2.00721410680229</v>
      </c>
    </row>
    <row r="3" spans="1:38">
      <c r="A3" s="5">
        <v>1410358489</v>
      </c>
      <c r="B3" s="5" t="s">
        <v>98</v>
      </c>
      <c r="C3" s="5">
        <v>13.208</v>
      </c>
      <c r="D3" s="5">
        <v>11.212999999999999</v>
      </c>
      <c r="E3" s="5">
        <v>10.468</v>
      </c>
      <c r="F3" s="5">
        <f t="shared" ref="F3:F66" si="0">0.628 * (D3 - E3) + 0.995 * C3</f>
        <v>13.609820000000001</v>
      </c>
      <c r="G3" s="5">
        <v>12.205</v>
      </c>
      <c r="H3" s="5">
        <v>14.012</v>
      </c>
      <c r="I3" s="5">
        <v>176.46994535519099</v>
      </c>
      <c r="J3" s="5">
        <v>20.903949716733599</v>
      </c>
      <c r="K3" s="5">
        <v>15.018759258558701</v>
      </c>
      <c r="L3" s="5">
        <v>0.28350958777433899</v>
      </c>
      <c r="M3" s="5">
        <v>1.95624357150802</v>
      </c>
      <c r="N3" s="5">
        <v>1.5872121722140801E-2</v>
      </c>
      <c r="O3" s="5">
        <v>183</v>
      </c>
      <c r="P3" s="5">
        <v>0</v>
      </c>
      <c r="Q3" s="5">
        <v>123.571528617708</v>
      </c>
      <c r="R3" s="5">
        <v>2.1680617589713198</v>
      </c>
      <c r="T3" s="5">
        <f t="shared" ref="T3:T63" si="1">H3-G3</f>
        <v>1.8070000000000004</v>
      </c>
      <c r="U3" s="5">
        <f t="shared" ref="U3:U63" si="2">X3-Y3 + AE3 - 2.5*LOG10(AF3)</f>
        <v>3.6475031219768859</v>
      </c>
      <c r="V3" s="5">
        <f t="shared" ref="V3:V63" si="3">X3-Z3+ AE3 - 2.5*LOG10(AG3)</f>
        <v>4.0343839523368823</v>
      </c>
      <c r="W3" s="5"/>
      <c r="X3" s="5">
        <f t="shared" ref="X3:X63" si="4">AE3-F3</f>
        <v>-2.1728199999999998</v>
      </c>
      <c r="Y3" s="5">
        <f t="shared" ref="Y3:Y63" si="5">-2.5*LOG10(AF3/I3)</f>
        <v>-2.0450446565638618</v>
      </c>
      <c r="Z3" s="5">
        <f t="shared" ref="Z3:Z63" si="6">-2.5*LOG10(AG3/Q3)</f>
        <v>-2.3329493503686534</v>
      </c>
      <c r="AA3" s="5"/>
      <c r="AB3" s="5">
        <f t="shared" ref="AB3:AB63" si="7">ABS(-2.5*LOG10((AF3+AH3)/(I3+J3))-Y3)</f>
        <v>0.10896116791786392</v>
      </c>
      <c r="AC3" s="5">
        <f t="shared" ref="AC3:AC63" si="8">ABS(-2.5*LOG10((AG3+AI3)/(Q3+R3))-Z3)</f>
        <v>1.6829069685093678E-2</v>
      </c>
      <c r="AD3" s="5"/>
      <c r="AE3" s="5">
        <v>11.437000000000001</v>
      </c>
      <c r="AF3" s="5">
        <v>1160.6161616161601</v>
      </c>
      <c r="AG3" s="5">
        <v>1059.4931646986499</v>
      </c>
      <c r="AH3" s="5">
        <v>13.532553634238999</v>
      </c>
      <c r="AI3" s="5">
        <v>2.00721410680229</v>
      </c>
    </row>
    <row r="4" spans="1:38">
      <c r="A4" s="5">
        <v>1410359417</v>
      </c>
      <c r="B4" s="5" t="s">
        <v>99</v>
      </c>
      <c r="C4" s="5">
        <v>12.984999999999999</v>
      </c>
      <c r="D4" s="5">
        <v>11.404999999999999</v>
      </c>
      <c r="E4" s="5">
        <v>10.741</v>
      </c>
      <c r="F4" s="5">
        <f t="shared" si="0"/>
        <v>13.337066999999999</v>
      </c>
      <c r="G4" s="5">
        <v>12.196</v>
      </c>
      <c r="H4" s="5">
        <v>13.82</v>
      </c>
      <c r="I4" s="5">
        <v>169.65921787709499</v>
      </c>
      <c r="J4" s="5">
        <v>6.1928431695462898</v>
      </c>
      <c r="K4" s="5">
        <v>14.5396828298875</v>
      </c>
      <c r="L4" s="5">
        <v>0.372161620007189</v>
      </c>
      <c r="M4" s="5">
        <v>2.0213991087763201</v>
      </c>
      <c r="N4" s="5">
        <v>2.5492787626309198E-2</v>
      </c>
      <c r="O4" s="5">
        <v>179</v>
      </c>
      <c r="P4" s="5">
        <v>0</v>
      </c>
      <c r="Q4" s="5">
        <v>119.008613922352</v>
      </c>
      <c r="R4" s="5">
        <v>2.5511512557619498</v>
      </c>
      <c r="T4" s="5">
        <f t="shared" si="1"/>
        <v>1.6240000000000006</v>
      </c>
      <c r="U4" s="5">
        <f t="shared" si="2"/>
        <v>3.9629893485292875</v>
      </c>
      <c r="V4" s="5">
        <f t="shared" si="3"/>
        <v>4.3479870073683715</v>
      </c>
      <c r="W4" s="5"/>
      <c r="X4" s="5">
        <f t="shared" si="4"/>
        <v>-1.9000669999999982</v>
      </c>
      <c r="Y4" s="5">
        <f t="shared" si="5"/>
        <v>-2.0877778831162619</v>
      </c>
      <c r="Z4" s="5">
        <f t="shared" si="6"/>
        <v>-2.3737994054001401</v>
      </c>
      <c r="AA4" s="5"/>
      <c r="AB4" s="5">
        <f t="shared" si="7"/>
        <v>2.6338771931978311E-2</v>
      </c>
      <c r="AC4" s="5">
        <f t="shared" si="8"/>
        <v>2.0973652852320779E-2</v>
      </c>
      <c r="AD4" s="5"/>
      <c r="AE4" s="5">
        <v>11.437000000000001</v>
      </c>
      <c r="AF4" s="5">
        <v>1160.6161616161601</v>
      </c>
      <c r="AG4" s="5">
        <v>1059.4931646986499</v>
      </c>
      <c r="AH4" s="5">
        <v>13.532553634238999</v>
      </c>
      <c r="AI4" s="5">
        <v>2.00721410680229</v>
      </c>
    </row>
    <row r="5" spans="1:38">
      <c r="A5" s="5">
        <v>1410358211</v>
      </c>
      <c r="B5" s="5" t="s">
        <v>100</v>
      </c>
      <c r="C5" s="5">
        <v>13.058999999999999</v>
      </c>
      <c r="D5" s="5">
        <v>10.039</v>
      </c>
      <c r="E5" s="5">
        <v>8.9979999999999993</v>
      </c>
      <c r="F5" s="5">
        <f t="shared" si="0"/>
        <v>13.647452999999999</v>
      </c>
      <c r="G5" s="5">
        <v>12.185</v>
      </c>
      <c r="H5" s="5">
        <v>14.737</v>
      </c>
      <c r="I5" s="5">
        <v>373.70138888888903</v>
      </c>
      <c r="J5" s="5">
        <v>75.641508044090003</v>
      </c>
      <c r="K5" s="5">
        <v>8.6521426386106892</v>
      </c>
      <c r="L5" s="5">
        <v>0.28514013274709499</v>
      </c>
      <c r="M5" s="5">
        <v>2.7210357598000599</v>
      </c>
      <c r="N5" s="5">
        <v>0.101405089458416</v>
      </c>
      <c r="O5" s="5">
        <v>144</v>
      </c>
      <c r="P5" s="5">
        <v>0</v>
      </c>
      <c r="Q5" s="5">
        <v>72.830675540373093</v>
      </c>
      <c r="R5" s="5">
        <v>2.4440519428144798</v>
      </c>
      <c r="T5" s="5">
        <f t="shared" si="1"/>
        <v>2.5519999999999996</v>
      </c>
      <c r="U5" s="5">
        <f t="shared" si="2"/>
        <v>2.7952352201493937</v>
      </c>
      <c r="V5" s="5">
        <f t="shared" si="3"/>
        <v>4.5707611543297704</v>
      </c>
      <c r="W5" s="5"/>
      <c r="X5" s="5">
        <f t="shared" si="4"/>
        <v>-2.2104529999999976</v>
      </c>
      <c r="Y5" s="5">
        <f t="shared" si="5"/>
        <v>-1.230409754736367</v>
      </c>
      <c r="Z5" s="5">
        <f t="shared" si="6"/>
        <v>-2.9069595523615388</v>
      </c>
      <c r="AA5" s="5"/>
      <c r="AB5" s="5">
        <f t="shared" si="7"/>
        <v>0.18754668887926806</v>
      </c>
      <c r="AC5" s="5">
        <f t="shared" si="8"/>
        <v>3.3782148434626791E-2</v>
      </c>
      <c r="AD5" s="5"/>
      <c r="AE5" s="5">
        <v>11.437000000000001</v>
      </c>
      <c r="AF5" s="5">
        <v>1160.6161616161601</v>
      </c>
      <c r="AG5" s="5">
        <v>1059.4931646986499</v>
      </c>
      <c r="AH5" s="5">
        <v>13.532553634238999</v>
      </c>
      <c r="AI5" s="5">
        <v>2.00721410680229</v>
      </c>
    </row>
    <row r="6" spans="1:38">
      <c r="A6" s="5">
        <v>1410358290</v>
      </c>
      <c r="B6" s="5" t="s">
        <v>101</v>
      </c>
      <c r="C6" s="5">
        <v>13.083</v>
      </c>
      <c r="D6" s="5">
        <v>11.865</v>
      </c>
      <c r="E6" s="5">
        <v>11.53</v>
      </c>
      <c r="F6" s="5">
        <f t="shared" si="0"/>
        <v>13.227965000000001</v>
      </c>
      <c r="G6" s="5">
        <v>12.096</v>
      </c>
      <c r="H6" s="5">
        <v>13.16</v>
      </c>
      <c r="I6" s="5">
        <v>163.32487309644699</v>
      </c>
      <c r="J6" s="5">
        <v>4.8841910720558204</v>
      </c>
      <c r="K6" s="5">
        <v>16.7507877914822</v>
      </c>
      <c r="L6" s="5">
        <v>0.399763374019874</v>
      </c>
      <c r="M6" s="5">
        <v>1.9136426656472001</v>
      </c>
      <c r="N6" s="5">
        <v>3.1806622867169697E-2</v>
      </c>
      <c r="O6" s="5">
        <v>197</v>
      </c>
      <c r="P6" s="5">
        <v>0</v>
      </c>
      <c r="Q6" s="5">
        <v>132.72247583519399</v>
      </c>
      <c r="R6" s="5">
        <v>2.52528594144017</v>
      </c>
      <c r="T6" s="5">
        <f t="shared" si="1"/>
        <v>1.0640000000000001</v>
      </c>
      <c r="U6" s="5">
        <f t="shared" si="2"/>
        <v>4.1134041764629199</v>
      </c>
      <c r="V6" s="5">
        <f t="shared" si="3"/>
        <v>4.3386738137006899</v>
      </c>
      <c r="W6" s="5"/>
      <c r="X6" s="5">
        <f t="shared" si="4"/>
        <v>-1.7909649999999999</v>
      </c>
      <c r="Y6" s="5">
        <f t="shared" si="5"/>
        <v>-2.1290907110498964</v>
      </c>
      <c r="Z6" s="5">
        <f t="shared" si="6"/>
        <v>-2.2553842117324607</v>
      </c>
      <c r="AA6" s="5"/>
      <c r="AB6" s="5">
        <f t="shared" si="7"/>
        <v>1.9406429523309399E-2</v>
      </c>
      <c r="AC6" s="5">
        <f t="shared" si="8"/>
        <v>1.8409044704397637E-2</v>
      </c>
      <c r="AD6" s="5"/>
      <c r="AE6" s="5">
        <v>11.437000000000001</v>
      </c>
      <c r="AF6" s="5">
        <v>1160.6161616161601</v>
      </c>
      <c r="AG6" s="5">
        <v>1059.4931646986499</v>
      </c>
      <c r="AH6" s="5">
        <v>13.532553634238999</v>
      </c>
      <c r="AI6" s="5">
        <v>2.00721410680229</v>
      </c>
    </row>
    <row r="7" spans="1:38">
      <c r="A7" s="5">
        <v>1410360425</v>
      </c>
      <c r="B7" s="5" t="s">
        <v>102</v>
      </c>
      <c r="C7" s="5">
        <v>12.882999999999999</v>
      </c>
      <c r="D7" s="5">
        <v>10.913</v>
      </c>
      <c r="E7" s="5">
        <v>10.157</v>
      </c>
      <c r="F7" s="5">
        <f t="shared" si="0"/>
        <v>13.293353</v>
      </c>
      <c r="G7" s="5">
        <v>12.07</v>
      </c>
      <c r="H7" s="5">
        <v>14.005000000000001</v>
      </c>
      <c r="I7" s="5">
        <v>156.884210526316</v>
      </c>
      <c r="J7" s="5">
        <v>20.044466809007002</v>
      </c>
      <c r="K7" s="5">
        <v>20.485611111763699</v>
      </c>
      <c r="L7" s="5">
        <v>0.51090222297079202</v>
      </c>
      <c r="M7" s="5">
        <v>1.8586477411598099</v>
      </c>
      <c r="N7" s="5">
        <v>4.0225330864436297E-2</v>
      </c>
      <c r="O7" s="5">
        <v>190</v>
      </c>
      <c r="P7" s="5">
        <v>0</v>
      </c>
      <c r="Q7" s="5">
        <v>155.84295039938399</v>
      </c>
      <c r="R7" s="5">
        <v>3.7372547951669701</v>
      </c>
      <c r="T7" s="5">
        <f t="shared" si="1"/>
        <v>1.9350000000000005</v>
      </c>
      <c r="U7" s="5">
        <f t="shared" si="2"/>
        <v>4.0916989085016553</v>
      </c>
      <c r="V7" s="5">
        <f t="shared" si="3"/>
        <v>4.0989290959460769</v>
      </c>
      <c r="W7" s="5"/>
      <c r="X7" s="5">
        <f t="shared" si="4"/>
        <v>-1.8563529999999986</v>
      </c>
      <c r="Y7" s="5">
        <f t="shared" si="5"/>
        <v>-2.1727734430886292</v>
      </c>
      <c r="Z7" s="5">
        <f t="shared" si="6"/>
        <v>-2.0810274939778464</v>
      </c>
      <c r="AA7" s="5"/>
      <c r="AB7" s="5">
        <f t="shared" si="7"/>
        <v>0.11796125216958142</v>
      </c>
      <c r="AC7" s="5">
        <f t="shared" si="8"/>
        <v>2.367465819471315E-2</v>
      </c>
      <c r="AD7" s="5"/>
      <c r="AE7" s="5">
        <v>11.437000000000001</v>
      </c>
      <c r="AF7" s="5">
        <v>1160.6161616161601</v>
      </c>
      <c r="AG7" s="5">
        <v>1059.4931646986499</v>
      </c>
      <c r="AH7" s="5">
        <v>13.532553634238999</v>
      </c>
      <c r="AI7" s="5">
        <v>2.00721410680229</v>
      </c>
    </row>
    <row r="8" spans="1:38">
      <c r="A8" s="5">
        <v>1410359504</v>
      </c>
      <c r="B8" s="5" t="s">
        <v>103</v>
      </c>
      <c r="C8" s="5">
        <v>13.058</v>
      </c>
      <c r="D8" s="5">
        <v>12.006</v>
      </c>
      <c r="E8" s="5">
        <v>11.714</v>
      </c>
      <c r="F8" s="5">
        <f t="shared" si="0"/>
        <v>13.176086</v>
      </c>
      <c r="G8" s="5">
        <v>12.042999999999999</v>
      </c>
      <c r="H8" s="5">
        <v>12.967000000000001</v>
      </c>
      <c r="I8" s="5">
        <v>274.86597938144303</v>
      </c>
      <c r="J8" s="5">
        <v>5.7430372882922898</v>
      </c>
      <c r="K8" s="5">
        <v>18.850395531333302</v>
      </c>
      <c r="L8" s="5">
        <v>0.39812482905265401</v>
      </c>
      <c r="M8" s="5">
        <v>2.1123627313650299</v>
      </c>
      <c r="N8" s="5">
        <v>2.4304180328598799E-2</v>
      </c>
      <c r="O8" s="5">
        <v>194</v>
      </c>
      <c r="P8" s="5">
        <v>0</v>
      </c>
      <c r="Q8" s="5">
        <v>157.41065875617599</v>
      </c>
      <c r="R8" s="5">
        <v>2.3119665195330801</v>
      </c>
      <c r="T8" s="5">
        <f t="shared" si="1"/>
        <v>0.92400000000000126</v>
      </c>
      <c r="U8" s="5">
        <f t="shared" si="2"/>
        <v>3.6001115254480212</v>
      </c>
      <c r="V8" s="5">
        <f t="shared" si="3"/>
        <v>4.2053286589407284</v>
      </c>
      <c r="W8" s="5"/>
      <c r="X8" s="5">
        <f t="shared" si="4"/>
        <v>-1.7390859999999986</v>
      </c>
      <c r="Y8" s="5">
        <f t="shared" si="5"/>
        <v>-1.5639190600349953</v>
      </c>
      <c r="Z8" s="5">
        <f t="shared" si="6"/>
        <v>-2.0701600569724974</v>
      </c>
      <c r="AA8" s="5"/>
      <c r="AB8" s="5">
        <f t="shared" si="7"/>
        <v>9.8653466539040391E-3</v>
      </c>
      <c r="AC8" s="5">
        <f t="shared" si="8"/>
        <v>1.3775772883219517E-2</v>
      </c>
      <c r="AD8" s="5"/>
      <c r="AE8" s="5">
        <v>11.437000000000001</v>
      </c>
      <c r="AF8" s="5">
        <v>1160.6161616161601</v>
      </c>
      <c r="AG8" s="5">
        <v>1059.4931646986499</v>
      </c>
      <c r="AH8" s="5">
        <v>13.532553634238999</v>
      </c>
      <c r="AI8" s="5">
        <v>2.00721410680229</v>
      </c>
      <c r="AJ8" s="5"/>
      <c r="AK8" s="5"/>
      <c r="AL8" s="5"/>
    </row>
    <row r="9" spans="1:38">
      <c r="A9" s="5">
        <v>1410360172</v>
      </c>
      <c r="B9" s="5" t="s">
        <v>104</v>
      </c>
      <c r="C9" s="5">
        <v>13.023</v>
      </c>
      <c r="D9" s="5">
        <v>11.975</v>
      </c>
      <c r="E9" s="5">
        <v>11.667999999999999</v>
      </c>
      <c r="F9" s="5">
        <f t="shared" si="0"/>
        <v>13.150680999999999</v>
      </c>
      <c r="G9" s="5">
        <v>12.026999999999999</v>
      </c>
      <c r="H9" s="5">
        <v>12.824999999999999</v>
      </c>
      <c r="I9" s="5">
        <v>331.40909090909099</v>
      </c>
      <c r="J9" s="5">
        <v>5.1390318736129199</v>
      </c>
      <c r="K9" s="5">
        <v>30.498897092382101</v>
      </c>
      <c r="L9" s="5">
        <v>0.46896938096513402</v>
      </c>
      <c r="M9" s="5">
        <v>1.5491170651966999</v>
      </c>
      <c r="N9" s="5">
        <v>1.111815501726E-2</v>
      </c>
      <c r="O9" s="5">
        <v>198</v>
      </c>
      <c r="P9" s="5">
        <v>0</v>
      </c>
      <c r="Q9" s="5">
        <v>210.732069784223</v>
      </c>
      <c r="R9" s="5">
        <v>2.2572095802641399</v>
      </c>
      <c r="T9" s="5">
        <f t="shared" si="1"/>
        <v>0.79800000000000004</v>
      </c>
      <c r="U9" s="5">
        <f t="shared" si="2"/>
        <v>3.4224079564671577</v>
      </c>
      <c r="V9" s="5">
        <f t="shared" si="3"/>
        <v>3.9139924180930654</v>
      </c>
      <c r="W9" s="5"/>
      <c r="X9" s="5">
        <f t="shared" si="4"/>
        <v>-1.7136809999999976</v>
      </c>
      <c r="Y9" s="5">
        <f t="shared" si="5"/>
        <v>-1.360810491054131</v>
      </c>
      <c r="Z9" s="5">
        <f t="shared" si="6"/>
        <v>-1.7534188161248332</v>
      </c>
      <c r="AA9" s="5"/>
      <c r="AB9" s="5">
        <f t="shared" si="7"/>
        <v>4.1206541286358256E-3</v>
      </c>
      <c r="AC9" s="5">
        <f t="shared" si="8"/>
        <v>9.5127927726856853E-3</v>
      </c>
      <c r="AD9" s="5"/>
      <c r="AE9" s="5">
        <v>11.437000000000001</v>
      </c>
      <c r="AF9" s="5">
        <v>1160.6161616161601</v>
      </c>
      <c r="AG9" s="5">
        <v>1059.4931646986499</v>
      </c>
      <c r="AH9" s="5">
        <v>13.532553634238999</v>
      </c>
      <c r="AI9" s="5">
        <v>2.00721410680229</v>
      </c>
    </row>
    <row r="10" spans="1:38">
      <c r="A10" s="5">
        <v>1410359358</v>
      </c>
      <c r="B10" s="5" t="s">
        <v>105</v>
      </c>
      <c r="C10" s="5">
        <v>13.09</v>
      </c>
      <c r="D10" s="5">
        <v>11.134</v>
      </c>
      <c r="E10" s="5">
        <v>10.375999999999999</v>
      </c>
      <c r="F10" s="5">
        <f t="shared" si="0"/>
        <v>13.500574</v>
      </c>
      <c r="G10" s="5">
        <v>11.997</v>
      </c>
      <c r="H10" s="5">
        <v>13.88</v>
      </c>
      <c r="I10" s="5">
        <v>288.75974025974</v>
      </c>
      <c r="J10" s="5">
        <v>11.9949005834275</v>
      </c>
      <c r="K10" s="5">
        <v>18.741688892306001</v>
      </c>
      <c r="L10" s="5">
        <v>0.38569563550360397</v>
      </c>
      <c r="M10" s="5">
        <v>1.7454582481665999</v>
      </c>
      <c r="N10" s="5">
        <v>2.3261387717664801E-2</v>
      </c>
      <c r="O10" s="5">
        <v>154</v>
      </c>
      <c r="P10" s="5">
        <v>0</v>
      </c>
      <c r="Q10" s="5">
        <v>142.37590600096101</v>
      </c>
      <c r="R10" s="5">
        <v>2.5641565769230001</v>
      </c>
      <c r="T10" s="5">
        <f t="shared" si="1"/>
        <v>1.8830000000000009</v>
      </c>
      <c r="U10" s="5">
        <f t="shared" si="2"/>
        <v>3.2220843937693058</v>
      </c>
      <c r="V10" s="5">
        <f t="shared" si="3"/>
        <v>3.9898347482396845</v>
      </c>
      <c r="W10" s="5"/>
      <c r="X10" s="5">
        <f t="shared" si="4"/>
        <v>-2.0635739999999991</v>
      </c>
      <c r="Y10" s="5">
        <f t="shared" si="5"/>
        <v>-1.5103799283562811</v>
      </c>
      <c r="Z10" s="5">
        <f t="shared" si="6"/>
        <v>-2.179154146271455</v>
      </c>
      <c r="AA10" s="5"/>
      <c r="AB10" s="5">
        <f t="shared" si="7"/>
        <v>3.1603004050472006E-2</v>
      </c>
      <c r="AC10" s="5">
        <f t="shared" si="8"/>
        <v>1.7324873784574812E-2</v>
      </c>
      <c r="AD10" s="5"/>
      <c r="AE10" s="5">
        <v>11.437000000000001</v>
      </c>
      <c r="AF10" s="5">
        <v>1160.6161616161601</v>
      </c>
      <c r="AG10" s="5">
        <v>1059.4931646986499</v>
      </c>
      <c r="AH10" s="5">
        <v>13.532553634238999</v>
      </c>
      <c r="AI10" s="5">
        <v>2.00721410680229</v>
      </c>
    </row>
    <row r="11" spans="1:38">
      <c r="A11" s="5">
        <v>1410357998</v>
      </c>
      <c r="B11" s="5" t="s">
        <v>106</v>
      </c>
      <c r="C11" s="5">
        <v>13.071999999999999</v>
      </c>
      <c r="D11" s="5">
        <v>11.557</v>
      </c>
      <c r="E11" s="5">
        <v>10.997</v>
      </c>
      <c r="F11" s="5">
        <f t="shared" si="0"/>
        <v>13.358319999999999</v>
      </c>
      <c r="G11" s="5">
        <v>11.994999999999999</v>
      </c>
      <c r="H11" s="5">
        <v>13.474</v>
      </c>
      <c r="I11" s="5">
        <v>248.43125000000001</v>
      </c>
      <c r="J11" s="5">
        <v>5.3438897779599097</v>
      </c>
      <c r="K11" s="5">
        <v>15.9328167983416</v>
      </c>
      <c r="L11" s="5">
        <v>0.36865837186963402</v>
      </c>
      <c r="M11" s="5">
        <v>1.99318625259803</v>
      </c>
      <c r="N11" s="5">
        <v>3.0515492076715198E-2</v>
      </c>
      <c r="O11" s="5">
        <v>160</v>
      </c>
      <c r="P11" s="5">
        <v>0</v>
      </c>
      <c r="Q11" s="5">
        <v>127.54745472772299</v>
      </c>
      <c r="R11" s="5">
        <v>2.21374704243672</v>
      </c>
      <c r="T11" s="5">
        <f t="shared" si="1"/>
        <v>1.479000000000001</v>
      </c>
      <c r="U11" s="5">
        <f t="shared" si="2"/>
        <v>3.5276644386205298</v>
      </c>
      <c r="V11" s="5">
        <f t="shared" si="3"/>
        <v>4.2515005088199986</v>
      </c>
      <c r="W11" s="5"/>
      <c r="X11" s="5">
        <f t="shared" si="4"/>
        <v>-1.9213199999999979</v>
      </c>
      <c r="Y11" s="5">
        <f t="shared" si="5"/>
        <v>-1.6737059732075044</v>
      </c>
      <c r="Z11" s="5">
        <f t="shared" si="6"/>
        <v>-2.2985659068517679</v>
      </c>
      <c r="AA11" s="5"/>
      <c r="AB11" s="5">
        <f t="shared" si="7"/>
        <v>1.0520894250527713E-2</v>
      </c>
      <c r="AC11" s="5">
        <f t="shared" si="8"/>
        <v>1.66276707920332E-2</v>
      </c>
      <c r="AD11" s="5"/>
      <c r="AE11" s="5">
        <v>11.437000000000001</v>
      </c>
      <c r="AF11" s="5">
        <v>1160.6161616161601</v>
      </c>
      <c r="AG11" s="5">
        <v>1059.4931646986499</v>
      </c>
      <c r="AH11" s="5">
        <v>13.532553634238999</v>
      </c>
      <c r="AI11" s="5">
        <v>2.00721410680229</v>
      </c>
    </row>
    <row r="12" spans="1:38">
      <c r="A12" s="5">
        <v>1410359127</v>
      </c>
      <c r="B12" s="5" t="s">
        <v>107</v>
      </c>
      <c r="C12" s="5">
        <v>13.007</v>
      </c>
      <c r="D12" s="5">
        <v>12.573</v>
      </c>
      <c r="E12" s="5">
        <v>12.513999999999999</v>
      </c>
      <c r="F12" s="5">
        <f t="shared" si="0"/>
        <v>12.979017000000001</v>
      </c>
      <c r="G12" s="5">
        <v>11.983000000000001</v>
      </c>
      <c r="H12" s="5">
        <v>12.265000000000001</v>
      </c>
      <c r="I12" s="5">
        <v>324.36263736263697</v>
      </c>
      <c r="J12" s="5">
        <v>8.7147950773596197</v>
      </c>
      <c r="K12" s="5">
        <v>31.711631596333199</v>
      </c>
      <c r="L12" s="5">
        <v>0.64165949559914603</v>
      </c>
      <c r="M12" s="5">
        <v>1.85997296434813</v>
      </c>
      <c r="N12" s="5">
        <v>8.1442777402210606E-2</v>
      </c>
      <c r="O12" s="5">
        <v>182</v>
      </c>
      <c r="P12" s="5">
        <v>0</v>
      </c>
      <c r="Q12" s="5">
        <v>221.24905986225599</v>
      </c>
      <c r="R12" s="5">
        <v>4.24309094295739</v>
      </c>
      <c r="T12" s="5">
        <f t="shared" si="1"/>
        <v>0.28200000000000003</v>
      </c>
      <c r="U12" s="5">
        <f t="shared" si="2"/>
        <v>3.6174059425774647</v>
      </c>
      <c r="V12" s="5">
        <f t="shared" si="3"/>
        <v>4.0327794151064387</v>
      </c>
      <c r="W12" s="5"/>
      <c r="X12" s="5">
        <f t="shared" si="4"/>
        <v>-1.5420169999999995</v>
      </c>
      <c r="Y12" s="5">
        <f t="shared" si="5"/>
        <v>-1.3841444771644398</v>
      </c>
      <c r="Z12" s="5">
        <f t="shared" si="6"/>
        <v>-1.7005418131382086</v>
      </c>
      <c r="AA12" s="5"/>
      <c r="AB12" s="5">
        <f t="shared" si="7"/>
        <v>1.6199729565469667E-2</v>
      </c>
      <c r="AC12" s="5">
        <f t="shared" si="8"/>
        <v>1.8570002044625111E-2</v>
      </c>
      <c r="AD12" s="5"/>
      <c r="AE12" s="5">
        <v>11.437000000000001</v>
      </c>
      <c r="AF12" s="5">
        <v>1160.6161616161601</v>
      </c>
      <c r="AG12" s="5">
        <v>1059.4931646986499</v>
      </c>
      <c r="AH12" s="5">
        <v>13.532553634238999</v>
      </c>
      <c r="AI12" s="5">
        <v>2.00721410680229</v>
      </c>
    </row>
    <row r="13" spans="1:38">
      <c r="A13" s="5">
        <v>1410358869</v>
      </c>
      <c r="B13" s="5" t="s">
        <v>108</v>
      </c>
      <c r="C13" s="5">
        <v>13.127000000000001</v>
      </c>
      <c r="D13" s="5">
        <v>10.954000000000001</v>
      </c>
      <c r="E13" s="5">
        <v>10.039</v>
      </c>
      <c r="F13" s="5">
        <f t="shared" si="0"/>
        <v>13.635985000000002</v>
      </c>
      <c r="G13" s="5">
        <v>11.868</v>
      </c>
      <c r="H13" s="5">
        <v>14.189</v>
      </c>
      <c r="I13" s="5">
        <v>196.25170068027199</v>
      </c>
      <c r="J13" s="5">
        <v>36.889700482868001</v>
      </c>
      <c r="K13" s="5">
        <v>13.7444396338784</v>
      </c>
      <c r="L13" s="5">
        <v>0.41877545739866801</v>
      </c>
      <c r="M13" s="5">
        <v>2.09736818161426</v>
      </c>
      <c r="N13" s="5">
        <v>6.2201623119379101E-2</v>
      </c>
      <c r="O13" s="5">
        <v>147</v>
      </c>
      <c r="P13" s="5">
        <v>0</v>
      </c>
      <c r="Q13" s="5">
        <v>109.26586310370099</v>
      </c>
      <c r="R13" s="5">
        <v>3.0696763906040401</v>
      </c>
      <c r="T13" s="5">
        <f t="shared" si="1"/>
        <v>2.3209999999999997</v>
      </c>
      <c r="U13" s="5">
        <f t="shared" si="2"/>
        <v>3.5059814276305659</v>
      </c>
      <c r="V13" s="5">
        <f t="shared" si="3"/>
        <v>4.1418037484043468</v>
      </c>
      <c r="W13" s="5"/>
      <c r="X13" s="5">
        <f t="shared" si="4"/>
        <v>-2.1989850000000004</v>
      </c>
      <c r="Y13" s="5">
        <f t="shared" si="5"/>
        <v>-1.9296879622175434</v>
      </c>
      <c r="Z13" s="5">
        <f t="shared" si="6"/>
        <v>-2.4665341464361181</v>
      </c>
      <c r="AA13" s="5"/>
      <c r="AB13" s="5">
        <f t="shared" si="7"/>
        <v>0.17442869967772023</v>
      </c>
      <c r="AC13" s="5">
        <f t="shared" si="8"/>
        <v>2.8026701120696718E-2</v>
      </c>
      <c r="AD13" s="5"/>
      <c r="AE13" s="5">
        <v>11.437000000000001</v>
      </c>
      <c r="AF13" s="5">
        <v>1160.6161616161601</v>
      </c>
      <c r="AG13" s="5">
        <v>1059.4931646986499</v>
      </c>
      <c r="AH13" s="5">
        <v>13.532553634238999</v>
      </c>
      <c r="AI13" s="5">
        <v>2.00721410680229</v>
      </c>
    </row>
    <row r="14" spans="1:38">
      <c r="A14" s="5">
        <v>1410359920</v>
      </c>
      <c r="B14" s="5" t="s">
        <v>109</v>
      </c>
      <c r="C14" s="5">
        <v>13.302</v>
      </c>
      <c r="D14" s="5">
        <v>12.129</v>
      </c>
      <c r="E14" s="5">
        <v>11.760999999999999</v>
      </c>
      <c r="F14" s="5">
        <f t="shared" si="0"/>
        <v>13.466594000000001</v>
      </c>
      <c r="G14" s="5">
        <v>11.846</v>
      </c>
      <c r="H14" s="5">
        <v>12.798999999999999</v>
      </c>
      <c r="I14" s="5">
        <v>340.00636942675197</v>
      </c>
      <c r="J14" s="5">
        <v>37.808708491723202</v>
      </c>
      <c r="K14" s="5">
        <v>14.379255992233499</v>
      </c>
      <c r="L14" s="5">
        <v>0.61465340724653605</v>
      </c>
      <c r="M14" s="5">
        <v>2.41474944352789</v>
      </c>
      <c r="N14" s="5">
        <v>0.10335509239663999</v>
      </c>
      <c r="O14" s="5">
        <v>157</v>
      </c>
      <c r="P14" s="5">
        <v>0</v>
      </c>
      <c r="Q14" s="5">
        <v>109.916849551586</v>
      </c>
      <c r="R14" s="5">
        <v>4.1999091861137803</v>
      </c>
      <c r="T14" s="5">
        <f t="shared" si="1"/>
        <v>0.9529999999999994</v>
      </c>
      <c r="U14" s="5">
        <f t="shared" si="2"/>
        <v>3.0786883678283257</v>
      </c>
      <c r="V14" s="5">
        <f t="shared" si="3"/>
        <v>4.3047453197517429</v>
      </c>
      <c r="W14" s="5"/>
      <c r="X14" s="5">
        <f t="shared" si="4"/>
        <v>-2.0295939999999995</v>
      </c>
      <c r="Y14" s="5">
        <f t="shared" si="5"/>
        <v>-1.3330039024153018</v>
      </c>
      <c r="Z14" s="5">
        <f t="shared" si="6"/>
        <v>-2.4600847177835123</v>
      </c>
      <c r="AA14" s="5"/>
      <c r="AB14" s="5">
        <f t="shared" si="7"/>
        <v>0.10189434892554905</v>
      </c>
      <c r="AC14" s="5">
        <f t="shared" si="8"/>
        <v>3.8657903771226021E-2</v>
      </c>
      <c r="AD14" s="5"/>
      <c r="AE14" s="5">
        <v>11.437000000000001</v>
      </c>
      <c r="AF14" s="5">
        <v>1160.6161616161601</v>
      </c>
      <c r="AG14" s="5">
        <v>1059.4931646986499</v>
      </c>
      <c r="AH14" s="5">
        <v>13.532553634238999</v>
      </c>
      <c r="AI14" s="5">
        <v>2.00721410680229</v>
      </c>
    </row>
    <row r="15" spans="1:38">
      <c r="A15" s="5">
        <v>1410359888</v>
      </c>
      <c r="B15" s="5" t="s">
        <v>110</v>
      </c>
      <c r="C15" s="5">
        <v>13.231</v>
      </c>
      <c r="D15" s="5">
        <v>11.359</v>
      </c>
      <c r="E15" s="5">
        <v>10.598000000000001</v>
      </c>
      <c r="F15" s="5">
        <f t="shared" si="0"/>
        <v>13.642752999999999</v>
      </c>
      <c r="G15" s="5">
        <v>11.798999999999999</v>
      </c>
      <c r="H15" s="5">
        <v>13.677</v>
      </c>
      <c r="I15" s="5">
        <v>179.219895287958</v>
      </c>
      <c r="J15" s="5">
        <v>20.080240317676601</v>
      </c>
      <c r="K15" s="5">
        <v>14.5313196663393</v>
      </c>
      <c r="L15" s="5">
        <v>0.38184743410803001</v>
      </c>
      <c r="M15" s="5">
        <v>1.8917367092872399</v>
      </c>
      <c r="N15" s="5">
        <v>3.7655436721421999E-2</v>
      </c>
      <c r="O15" s="5">
        <v>191</v>
      </c>
      <c r="P15" s="5">
        <v>0</v>
      </c>
      <c r="Q15" s="5">
        <v>114.29111366063</v>
      </c>
      <c r="R15" s="5">
        <v>2.74301322932868</v>
      </c>
      <c r="T15" s="5">
        <f t="shared" si="1"/>
        <v>1.8780000000000001</v>
      </c>
      <c r="U15" s="5">
        <f t="shared" si="2"/>
        <v>3.5977814518888387</v>
      </c>
      <c r="V15" s="5">
        <f t="shared" si="3"/>
        <v>4.0862158386702001</v>
      </c>
      <c r="W15" s="5"/>
      <c r="X15" s="5">
        <f t="shared" si="4"/>
        <v>-2.2057529999999979</v>
      </c>
      <c r="Y15" s="5">
        <f t="shared" si="5"/>
        <v>-2.0282559864758118</v>
      </c>
      <c r="Z15" s="5">
        <f t="shared" si="6"/>
        <v>-2.4177142367019684</v>
      </c>
      <c r="AA15" s="5"/>
      <c r="AB15" s="5">
        <f t="shared" si="7"/>
        <v>0.102717203879096</v>
      </c>
      <c r="AC15" s="5">
        <f t="shared" si="8"/>
        <v>2.3695151778575507E-2</v>
      </c>
      <c r="AD15" s="5"/>
      <c r="AE15" s="5">
        <v>11.437000000000001</v>
      </c>
      <c r="AF15" s="5">
        <v>1160.6161616161601</v>
      </c>
      <c r="AG15" s="5">
        <v>1059.4931646986499</v>
      </c>
      <c r="AH15" s="5">
        <v>13.532553634238999</v>
      </c>
      <c r="AI15" s="5">
        <v>2.00721410680229</v>
      </c>
    </row>
    <row r="16" spans="1:38">
      <c r="A16" s="5">
        <v>1410360039</v>
      </c>
      <c r="B16" s="5" t="s">
        <v>111</v>
      </c>
      <c r="C16" s="5">
        <v>12.832000000000001</v>
      </c>
      <c r="D16" s="5">
        <v>10.212999999999999</v>
      </c>
      <c r="E16" s="5">
        <v>9.0969999999999995</v>
      </c>
      <c r="F16" s="5">
        <f t="shared" si="0"/>
        <v>13.468688000000002</v>
      </c>
      <c r="G16" s="5">
        <v>11.714</v>
      </c>
      <c r="H16" s="5">
        <v>14.275</v>
      </c>
      <c r="I16" s="5">
        <v>204.52910052910099</v>
      </c>
      <c r="J16" s="5">
        <v>21.074086089386501</v>
      </c>
      <c r="K16" s="5">
        <v>19.304735950550199</v>
      </c>
      <c r="L16" s="5">
        <v>0.37712137779281102</v>
      </c>
      <c r="M16" s="5">
        <v>1.81022335297977</v>
      </c>
      <c r="N16" s="5">
        <v>3.3785940870939203E-2</v>
      </c>
      <c r="O16" s="5">
        <v>189</v>
      </c>
      <c r="P16" s="5">
        <v>0</v>
      </c>
      <c r="Q16" s="5">
        <v>148.980523496497</v>
      </c>
      <c r="R16" s="5">
        <v>2.6272854798297298</v>
      </c>
      <c r="T16" s="5">
        <f t="shared" si="1"/>
        <v>2.5609999999999999</v>
      </c>
      <c r="U16" s="5">
        <f t="shared" si="2"/>
        <v>3.6284242289205597</v>
      </c>
      <c r="V16" s="5">
        <f t="shared" si="3"/>
        <v>3.9724882600242521</v>
      </c>
      <c r="W16" s="5"/>
      <c r="X16" s="5">
        <f t="shared" si="4"/>
        <v>-2.0316880000000008</v>
      </c>
      <c r="Y16" s="5">
        <f t="shared" si="5"/>
        <v>-1.8848337635075372</v>
      </c>
      <c r="Z16" s="5">
        <f t="shared" si="6"/>
        <v>-2.1299216580560238</v>
      </c>
      <c r="AA16" s="5"/>
      <c r="AB16" s="5">
        <f t="shared" si="7"/>
        <v>9.3889069697326688E-2</v>
      </c>
      <c r="AC16" s="5">
        <f t="shared" si="8"/>
        <v>1.6925202850388565E-2</v>
      </c>
      <c r="AD16" s="5"/>
      <c r="AE16" s="5">
        <v>11.437000000000001</v>
      </c>
      <c r="AF16" s="5">
        <v>1160.6161616161601</v>
      </c>
      <c r="AG16" s="5">
        <v>1059.4931646986499</v>
      </c>
      <c r="AH16" s="5">
        <v>13.532553634238999</v>
      </c>
      <c r="AI16" s="5">
        <v>2.00721410680229</v>
      </c>
    </row>
    <row r="17" spans="1:35">
      <c r="A17" s="5">
        <v>1410359848</v>
      </c>
      <c r="B17" s="5" t="s">
        <v>112</v>
      </c>
      <c r="C17" s="5">
        <v>12.901999999999999</v>
      </c>
      <c r="D17" s="5">
        <v>9.5020000000000007</v>
      </c>
      <c r="E17" s="5">
        <v>8.2509999999999994</v>
      </c>
      <c r="F17" s="5">
        <f t="shared" si="0"/>
        <v>13.623118</v>
      </c>
      <c r="G17" s="5">
        <v>11.69</v>
      </c>
      <c r="H17" s="5">
        <v>14.509</v>
      </c>
      <c r="I17" s="5">
        <v>301.247474747475</v>
      </c>
      <c r="J17" s="5">
        <v>6.2384530079572604</v>
      </c>
      <c r="K17" s="5">
        <v>21.361332379050101</v>
      </c>
      <c r="L17" s="5">
        <v>0.373136403471029</v>
      </c>
      <c r="M17" s="5">
        <v>2.1424695839621002</v>
      </c>
      <c r="N17" s="5">
        <v>1.3071286107325801E-2</v>
      </c>
      <c r="O17" s="5">
        <v>198</v>
      </c>
      <c r="P17" s="5">
        <v>0</v>
      </c>
      <c r="Q17" s="5">
        <v>183.634356184518</v>
      </c>
      <c r="R17" s="5">
        <v>2.9379965804606298</v>
      </c>
      <c r="T17" s="5">
        <f t="shared" si="1"/>
        <v>2.8190000000000008</v>
      </c>
      <c r="U17" s="5">
        <f t="shared" si="2"/>
        <v>3.0535734623525137</v>
      </c>
      <c r="V17" s="5">
        <f t="shared" si="3"/>
        <v>3.5909971582521125</v>
      </c>
      <c r="W17" s="5"/>
      <c r="X17" s="5">
        <f t="shared" si="4"/>
        <v>-2.1861179999999987</v>
      </c>
      <c r="Y17" s="5">
        <f t="shared" si="5"/>
        <v>-1.4644129969394877</v>
      </c>
      <c r="Z17" s="5">
        <f t="shared" si="6"/>
        <v>-1.9028605562838807</v>
      </c>
      <c r="AA17" s="5"/>
      <c r="AB17" s="5">
        <f t="shared" si="7"/>
        <v>9.6683410111506607E-3</v>
      </c>
      <c r="AC17" s="5">
        <f t="shared" si="8"/>
        <v>1.5178393137228241E-2</v>
      </c>
      <c r="AD17" s="5"/>
      <c r="AE17" s="5">
        <v>11.437000000000001</v>
      </c>
      <c r="AF17" s="5">
        <v>1160.6161616161601</v>
      </c>
      <c r="AG17" s="5">
        <v>1059.4931646986499</v>
      </c>
      <c r="AH17" s="5">
        <v>13.532553634238999</v>
      </c>
      <c r="AI17" s="5">
        <v>2.00721410680229</v>
      </c>
    </row>
    <row r="18" spans="1:35">
      <c r="A18" s="5">
        <v>1410358344</v>
      </c>
      <c r="B18" s="5" t="s">
        <v>113</v>
      </c>
      <c r="C18" s="5">
        <v>12.938000000000001</v>
      </c>
      <c r="D18" s="5">
        <v>10.843</v>
      </c>
      <c r="E18" s="5">
        <v>9.9809999999999999</v>
      </c>
      <c r="F18" s="5">
        <f t="shared" si="0"/>
        <v>13.414645999999999</v>
      </c>
      <c r="G18" s="5">
        <v>11.672000000000001</v>
      </c>
      <c r="H18" s="5">
        <v>13.641999999999999</v>
      </c>
      <c r="I18" s="5">
        <v>232.494117647059</v>
      </c>
      <c r="J18" s="5">
        <v>36.708604015857098</v>
      </c>
      <c r="K18" s="5">
        <v>15.2748655990759</v>
      </c>
      <c r="L18" s="5">
        <v>0.40056680800303801</v>
      </c>
      <c r="M18" s="5">
        <v>2.0907973873178398</v>
      </c>
      <c r="N18" s="5">
        <v>5.3070924570374101E-2</v>
      </c>
      <c r="O18" s="5">
        <v>170</v>
      </c>
      <c r="P18" s="5">
        <v>0</v>
      </c>
      <c r="Q18" s="5">
        <v>123.550617456287</v>
      </c>
      <c r="R18" s="5">
        <v>2.99051633424151</v>
      </c>
      <c r="T18" s="5">
        <f t="shared" si="1"/>
        <v>1.9699999999999989</v>
      </c>
      <c r="U18" s="5">
        <f t="shared" si="2"/>
        <v>3.5433240768892702</v>
      </c>
      <c r="V18" s="5">
        <f t="shared" si="3"/>
        <v>4.2297416995683905</v>
      </c>
      <c r="W18" s="5"/>
      <c r="X18" s="5">
        <f t="shared" si="4"/>
        <v>-1.9776459999999982</v>
      </c>
      <c r="Y18" s="5">
        <f t="shared" si="5"/>
        <v>-1.7456916114762451</v>
      </c>
      <c r="Z18" s="5">
        <f t="shared" si="6"/>
        <v>-2.3331330976001601</v>
      </c>
      <c r="AA18" s="5"/>
      <c r="AB18" s="5">
        <f t="shared" si="7"/>
        <v>0.14658245920596102</v>
      </c>
      <c r="AC18" s="5">
        <f t="shared" si="8"/>
        <v>2.3912017283933107E-2</v>
      </c>
      <c r="AD18" s="5"/>
      <c r="AE18" s="5">
        <v>11.437000000000001</v>
      </c>
      <c r="AF18" s="5">
        <v>1160.6161616161601</v>
      </c>
      <c r="AG18" s="5">
        <v>1059.4931646986499</v>
      </c>
      <c r="AH18" s="5">
        <v>13.532553634238999</v>
      </c>
      <c r="AI18" s="5">
        <v>2.00721410680229</v>
      </c>
    </row>
    <row r="19" spans="1:35">
      <c r="A19" s="5">
        <v>1410359330</v>
      </c>
      <c r="B19" s="5" t="s">
        <v>114</v>
      </c>
      <c r="C19" s="5">
        <v>12.798999999999999</v>
      </c>
      <c r="D19" s="5">
        <v>11.721</v>
      </c>
      <c r="E19" s="5">
        <v>11.420999999999999</v>
      </c>
      <c r="F19" s="5">
        <f t="shared" si="0"/>
        <v>12.923404999999999</v>
      </c>
      <c r="G19" s="5">
        <v>11.664</v>
      </c>
      <c r="H19" s="5">
        <v>12.819000000000001</v>
      </c>
      <c r="I19" s="5">
        <v>344.18181818181802</v>
      </c>
      <c r="J19" s="5">
        <v>5.9726732367454902</v>
      </c>
      <c r="K19" s="5">
        <v>36.278524331242402</v>
      </c>
      <c r="L19" s="5">
        <v>0.46194958146159798</v>
      </c>
      <c r="M19" s="5">
        <v>1.7172206611538701</v>
      </c>
      <c r="N19" s="5">
        <v>1.25955171538004E-2</v>
      </c>
      <c r="O19" s="5">
        <v>198</v>
      </c>
      <c r="P19" s="5">
        <v>0</v>
      </c>
      <c r="Q19" s="5">
        <v>274.33698293811</v>
      </c>
      <c r="R19" s="5">
        <v>2.1515769749725702</v>
      </c>
      <c r="T19" s="5">
        <f t="shared" si="1"/>
        <v>1.1550000000000011</v>
      </c>
      <c r="U19" s="5">
        <f t="shared" si="2"/>
        <v>3.6086251888261209</v>
      </c>
      <c r="V19" s="5">
        <f t="shared" si="3"/>
        <v>3.854884104728332</v>
      </c>
      <c r="W19" s="5"/>
      <c r="X19" s="5">
        <f t="shared" si="4"/>
        <v>-1.4864049999999978</v>
      </c>
      <c r="Y19" s="5">
        <f t="shared" si="5"/>
        <v>-1.3197517234130951</v>
      </c>
      <c r="Z19" s="5">
        <f t="shared" si="6"/>
        <v>-1.4670345027601008</v>
      </c>
      <c r="AA19" s="5"/>
      <c r="AB19" s="5">
        <f t="shared" si="7"/>
        <v>6.0932088170981835E-3</v>
      </c>
      <c r="AC19" s="5">
        <f t="shared" si="8"/>
        <v>6.4270352827138222E-3</v>
      </c>
      <c r="AD19" s="5"/>
      <c r="AE19" s="5">
        <v>11.437000000000001</v>
      </c>
      <c r="AF19" s="5">
        <v>1160.6161616161601</v>
      </c>
      <c r="AG19" s="5">
        <v>1059.4931646986499</v>
      </c>
      <c r="AH19" s="5">
        <v>13.532553634238999</v>
      </c>
      <c r="AI19" s="5">
        <v>2.00721410680229</v>
      </c>
    </row>
    <row r="20" spans="1:35">
      <c r="A20" s="5">
        <v>1410358750</v>
      </c>
      <c r="B20" s="5" t="s">
        <v>115</v>
      </c>
      <c r="C20" s="5">
        <v>12.683</v>
      </c>
      <c r="D20" s="5">
        <v>11.396000000000001</v>
      </c>
      <c r="E20" s="5">
        <v>10.988</v>
      </c>
      <c r="F20" s="5">
        <f t="shared" si="0"/>
        <v>12.875809</v>
      </c>
      <c r="G20" s="5">
        <v>11.65</v>
      </c>
      <c r="H20" s="5">
        <v>12.882999999999999</v>
      </c>
      <c r="I20" s="5">
        <v>290.22727272727298</v>
      </c>
      <c r="J20" s="5">
        <v>5.6305878337268398</v>
      </c>
      <c r="K20" s="5">
        <v>40.852434323337903</v>
      </c>
      <c r="L20" s="5">
        <v>0.48537269027452801</v>
      </c>
      <c r="M20" s="5">
        <v>1.56323168650584</v>
      </c>
      <c r="N20" s="5">
        <v>9.82917921197656E-3</v>
      </c>
      <c r="O20" s="5">
        <v>198</v>
      </c>
      <c r="P20" s="5">
        <v>0</v>
      </c>
      <c r="Q20" s="5">
        <v>290.479993774582</v>
      </c>
      <c r="R20" s="5">
        <v>2.9654775442078898</v>
      </c>
      <c r="T20" s="5">
        <f t="shared" si="1"/>
        <v>1.2329999999999988</v>
      </c>
      <c r="U20" s="5">
        <f t="shared" si="2"/>
        <v>3.8413454480569307</v>
      </c>
      <c r="V20" s="5">
        <f t="shared" si="3"/>
        <v>3.8404004335068516</v>
      </c>
      <c r="W20" s="5"/>
      <c r="X20" s="5">
        <f t="shared" si="4"/>
        <v>-1.4388089999999991</v>
      </c>
      <c r="Y20" s="5">
        <f t="shared" si="5"/>
        <v>-1.5048759826439062</v>
      </c>
      <c r="Z20" s="5">
        <f t="shared" si="6"/>
        <v>-1.4049548315386218</v>
      </c>
      <c r="AA20" s="5"/>
      <c r="AB20" s="5">
        <f t="shared" si="7"/>
        <v>8.2759955744677871E-3</v>
      </c>
      <c r="AC20" s="5">
        <f t="shared" si="8"/>
        <v>8.9729766478898743E-3</v>
      </c>
      <c r="AD20" s="5"/>
      <c r="AE20" s="5">
        <v>11.437000000000001</v>
      </c>
      <c r="AF20" s="5">
        <v>1160.6161616161601</v>
      </c>
      <c r="AG20" s="5">
        <v>1059.4931646986499</v>
      </c>
      <c r="AH20" s="5">
        <v>13.532553634238999</v>
      </c>
      <c r="AI20" s="5">
        <v>2.00721410680229</v>
      </c>
    </row>
    <row r="21" spans="1:35">
      <c r="A21" s="5">
        <v>1410359530</v>
      </c>
      <c r="B21" s="5" t="s">
        <v>116</v>
      </c>
      <c r="C21" s="5">
        <v>12.920999999999999</v>
      </c>
      <c r="D21" s="5">
        <v>10.965</v>
      </c>
      <c r="E21" s="5">
        <v>10.151999999999999</v>
      </c>
      <c r="F21" s="5">
        <f t="shared" si="0"/>
        <v>13.366959</v>
      </c>
      <c r="G21" s="5">
        <v>11.628</v>
      </c>
      <c r="H21" s="5">
        <v>13.592000000000001</v>
      </c>
      <c r="I21" s="5">
        <v>226.40404040403999</v>
      </c>
      <c r="J21" s="5">
        <v>5.1163477704217</v>
      </c>
      <c r="K21" s="5">
        <v>24.499762558374201</v>
      </c>
      <c r="L21" s="5">
        <v>0.46194310465330402</v>
      </c>
      <c r="M21" s="5">
        <v>1.71205859035254</v>
      </c>
      <c r="N21" s="5">
        <v>1.46195416751029E-2</v>
      </c>
      <c r="O21" s="5">
        <v>198</v>
      </c>
      <c r="P21" s="5">
        <v>0</v>
      </c>
      <c r="Q21" s="5">
        <v>184.644070373782</v>
      </c>
      <c r="R21" s="5">
        <v>2.93290742633297</v>
      </c>
      <c r="T21" s="5">
        <f t="shared" si="1"/>
        <v>1.9640000000000004</v>
      </c>
      <c r="U21" s="5">
        <f t="shared" si="2"/>
        <v>3.6198305675000348</v>
      </c>
      <c r="V21" s="5">
        <f t="shared" si="3"/>
        <v>3.8412025866084027</v>
      </c>
      <c r="W21" s="5"/>
      <c r="X21" s="5">
        <f t="shared" si="4"/>
        <v>-1.9299589999999984</v>
      </c>
      <c r="Y21" s="5">
        <f t="shared" si="5"/>
        <v>-1.774511102087009</v>
      </c>
      <c r="Z21" s="5">
        <f t="shared" si="6"/>
        <v>-1.896906984640172</v>
      </c>
      <c r="AA21" s="5"/>
      <c r="AB21" s="5">
        <f t="shared" si="7"/>
        <v>1.1676438812838086E-2</v>
      </c>
      <c r="AC21" s="5">
        <f t="shared" si="8"/>
        <v>1.5055436732458682E-2</v>
      </c>
      <c r="AD21" s="5"/>
      <c r="AE21" s="5">
        <v>11.437000000000001</v>
      </c>
      <c r="AF21" s="5">
        <v>1160.6161616161601</v>
      </c>
      <c r="AG21" s="5">
        <v>1059.4931646986499</v>
      </c>
      <c r="AH21" s="5">
        <v>13.532553634238999</v>
      </c>
      <c r="AI21" s="5">
        <v>2.00721410680229</v>
      </c>
    </row>
    <row r="22" spans="1:35">
      <c r="A22" s="5">
        <v>1410360045</v>
      </c>
      <c r="B22" s="5" t="s">
        <v>117</v>
      </c>
      <c r="C22" s="5">
        <v>12.417</v>
      </c>
      <c r="D22" s="5">
        <v>8.8019999999999996</v>
      </c>
      <c r="E22" s="5">
        <v>7.5149999999999997</v>
      </c>
      <c r="F22" s="5">
        <f t="shared" si="0"/>
        <v>13.163150999999999</v>
      </c>
      <c r="G22" s="5">
        <v>11.589</v>
      </c>
      <c r="H22" s="5">
        <v>13.331</v>
      </c>
      <c r="I22" s="5">
        <v>519.77272727272702</v>
      </c>
      <c r="J22" s="5">
        <v>4.9713359905202097</v>
      </c>
      <c r="K22" s="5">
        <v>65.688899195487593</v>
      </c>
      <c r="L22" s="5">
        <v>0.51782910817750405</v>
      </c>
      <c r="M22" s="5">
        <v>1.5478228929203499</v>
      </c>
      <c r="N22" s="5">
        <v>6.7924140581523303E-3</v>
      </c>
      <c r="O22" s="5">
        <v>198</v>
      </c>
      <c r="P22" s="5">
        <v>0</v>
      </c>
      <c r="Q22" s="5">
        <v>466.02827750152699</v>
      </c>
      <c r="R22" s="5">
        <v>2.6958692650410701</v>
      </c>
      <c r="T22" s="5">
        <f t="shared" si="1"/>
        <v>1.7419999999999991</v>
      </c>
      <c r="U22" s="5">
        <f t="shared" si="2"/>
        <v>2.9213152796986002</v>
      </c>
      <c r="V22" s="5">
        <f t="shared" si="3"/>
        <v>3.0398183263528802</v>
      </c>
      <c r="W22" s="5"/>
      <c r="X22" s="5">
        <f t="shared" si="4"/>
        <v>-1.726150999999998</v>
      </c>
      <c r="Y22" s="5">
        <f t="shared" si="5"/>
        <v>-0.87218781428557446</v>
      </c>
      <c r="Z22" s="5">
        <f t="shared" si="6"/>
        <v>-0.89171472438464772</v>
      </c>
      <c r="AA22" s="5"/>
      <c r="AB22" s="5">
        <f t="shared" si="7"/>
        <v>2.2511191711058753E-3</v>
      </c>
      <c r="AC22" s="5">
        <f t="shared" si="8"/>
        <v>4.2076586413726247E-3</v>
      </c>
      <c r="AD22" s="5"/>
      <c r="AE22" s="5">
        <v>11.437000000000001</v>
      </c>
      <c r="AF22" s="5">
        <v>1160.6161616161601</v>
      </c>
      <c r="AG22" s="5">
        <v>1059.4931646986499</v>
      </c>
      <c r="AH22" s="5">
        <v>13.532553634238999</v>
      </c>
      <c r="AI22" s="5">
        <v>2.00721410680229</v>
      </c>
    </row>
    <row r="23" spans="1:35">
      <c r="A23" s="5">
        <v>1410360347</v>
      </c>
      <c r="B23" s="5" t="s">
        <v>118</v>
      </c>
      <c r="C23" s="5">
        <v>12.712</v>
      </c>
      <c r="D23" s="5">
        <v>10.75</v>
      </c>
      <c r="E23" s="5">
        <v>9.8770000000000007</v>
      </c>
      <c r="F23" s="5">
        <f t="shared" si="0"/>
        <v>13.196683999999999</v>
      </c>
      <c r="G23" s="5">
        <v>11.555999999999999</v>
      </c>
      <c r="H23" s="5">
        <v>13.715999999999999</v>
      </c>
      <c r="I23" s="5">
        <v>282.28181818181798</v>
      </c>
      <c r="J23" s="5">
        <v>7.28826898264162</v>
      </c>
      <c r="K23" s="5">
        <v>42.972445223323803</v>
      </c>
      <c r="L23" s="5">
        <v>0.47003263572672799</v>
      </c>
      <c r="M23" s="5">
        <v>1.4687272408299501</v>
      </c>
      <c r="N23" s="5">
        <v>8.0750327234938597E-3</v>
      </c>
      <c r="O23" s="5">
        <v>110</v>
      </c>
      <c r="P23" s="5">
        <v>0</v>
      </c>
      <c r="Q23" s="5">
        <v>289.53358078609102</v>
      </c>
      <c r="R23" s="5">
        <v>2.3484447144048799</v>
      </c>
      <c r="T23" s="5">
        <f t="shared" si="1"/>
        <v>2.16</v>
      </c>
      <c r="U23" s="5">
        <f t="shared" si="2"/>
        <v>3.5506087348275486</v>
      </c>
      <c r="V23" s="5">
        <f t="shared" si="3"/>
        <v>3.5230686462979781</v>
      </c>
      <c r="W23" s="5"/>
      <c r="X23" s="5">
        <f t="shared" si="4"/>
        <v>-1.7596839999999982</v>
      </c>
      <c r="Y23" s="5">
        <f t="shared" si="5"/>
        <v>-1.5350142694145221</v>
      </c>
      <c r="Z23" s="5">
        <f t="shared" si="6"/>
        <v>-1.4084980443297468</v>
      </c>
      <c r="AA23" s="5"/>
      <c r="AB23" s="5">
        <f t="shared" si="7"/>
        <v>1.5090743456265709E-2</v>
      </c>
      <c r="AC23" s="5">
        <f t="shared" si="8"/>
        <v>6.7160390094027633E-3</v>
      </c>
      <c r="AD23" s="5"/>
      <c r="AE23" s="5">
        <v>11.437000000000001</v>
      </c>
      <c r="AF23" s="5">
        <v>1160.6161616161601</v>
      </c>
      <c r="AG23" s="5">
        <v>1059.4931646986499</v>
      </c>
      <c r="AH23" s="5">
        <v>13.532553634238999</v>
      </c>
      <c r="AI23" s="5">
        <v>2.00721410680229</v>
      </c>
    </row>
    <row r="24" spans="1:35">
      <c r="A24" s="5">
        <v>1410359754</v>
      </c>
      <c r="B24" s="5" t="s">
        <v>119</v>
      </c>
      <c r="C24" s="5">
        <v>12.742000000000001</v>
      </c>
      <c r="D24" s="5">
        <v>11.542</v>
      </c>
      <c r="E24" s="5">
        <v>11.141999999999999</v>
      </c>
      <c r="F24" s="5">
        <f t="shared" si="0"/>
        <v>12.929490000000001</v>
      </c>
      <c r="G24" s="5">
        <v>11.553000000000001</v>
      </c>
      <c r="H24" s="5">
        <v>12.632</v>
      </c>
      <c r="I24" s="5">
        <v>320.56565656565698</v>
      </c>
      <c r="J24" s="5">
        <v>4.7608254317469303</v>
      </c>
      <c r="K24" s="5">
        <v>34.847633662476099</v>
      </c>
      <c r="L24" s="5">
        <v>0.29719220940194302</v>
      </c>
      <c r="M24" s="5">
        <v>1.7798131635219701</v>
      </c>
      <c r="N24" s="5">
        <v>9.5053103403142207E-3</v>
      </c>
      <c r="O24" s="5">
        <v>198</v>
      </c>
      <c r="P24" s="5">
        <v>0</v>
      </c>
      <c r="Q24" s="5">
        <v>273.91318001621801</v>
      </c>
      <c r="R24" s="5">
        <v>1.96165447048737</v>
      </c>
      <c r="T24" s="5">
        <f t="shared" si="1"/>
        <v>1.0789999999999988</v>
      </c>
      <c r="U24" s="5">
        <f t="shared" si="2"/>
        <v>3.6797175178286388</v>
      </c>
      <c r="V24" s="5">
        <f t="shared" si="3"/>
        <v>3.8504776752011667</v>
      </c>
      <c r="W24" s="5"/>
      <c r="X24" s="5">
        <f t="shared" si="4"/>
        <v>-1.4924900000000001</v>
      </c>
      <c r="Y24" s="5">
        <f t="shared" si="5"/>
        <v>-1.3969290524156146</v>
      </c>
      <c r="Z24" s="5">
        <f t="shared" si="6"/>
        <v>-1.4687130732329372</v>
      </c>
      <c r="AA24" s="5"/>
      <c r="AB24" s="5">
        <f t="shared" si="7"/>
        <v>3.4198264592226746E-3</v>
      </c>
      <c r="AC24" s="5">
        <f t="shared" si="8"/>
        <v>5.692903552038775E-3</v>
      </c>
      <c r="AD24" s="5"/>
      <c r="AE24" s="5">
        <v>11.437000000000001</v>
      </c>
      <c r="AF24" s="5">
        <v>1160.6161616161601</v>
      </c>
      <c r="AG24" s="5">
        <v>1059.4931646986499</v>
      </c>
      <c r="AH24" s="5">
        <v>13.532553634238999</v>
      </c>
      <c r="AI24" s="5">
        <v>2.00721410680229</v>
      </c>
    </row>
    <row r="25" spans="1:35">
      <c r="A25" s="5">
        <v>1410358786</v>
      </c>
      <c r="B25" s="5" t="s">
        <v>120</v>
      </c>
      <c r="C25" s="5">
        <v>12.843</v>
      </c>
      <c r="D25" s="5">
        <v>11.67</v>
      </c>
      <c r="E25" s="5">
        <v>11.367000000000001</v>
      </c>
      <c r="F25" s="5">
        <f t="shared" si="0"/>
        <v>12.969068999999999</v>
      </c>
      <c r="G25" s="5">
        <v>11.529</v>
      </c>
      <c r="H25" s="5">
        <v>12.579000000000001</v>
      </c>
      <c r="I25" s="5">
        <v>332.35858585858603</v>
      </c>
      <c r="J25" s="5">
        <v>5.7332677111033199</v>
      </c>
      <c r="K25" s="5">
        <v>29.964987067741799</v>
      </c>
      <c r="L25" s="5">
        <v>0.43673309782139402</v>
      </c>
      <c r="M25" s="5">
        <v>1.8519143174495101</v>
      </c>
      <c r="N25" s="5">
        <v>1.53822590000677E-2</v>
      </c>
      <c r="O25" s="5">
        <v>198</v>
      </c>
      <c r="P25" s="5">
        <v>0</v>
      </c>
      <c r="Q25" s="5">
        <v>238.093294449865</v>
      </c>
      <c r="R25" s="5">
        <v>2.70234902294002</v>
      </c>
      <c r="T25" s="5">
        <f t="shared" si="1"/>
        <v>1.0500000000000007</v>
      </c>
      <c r="U25" s="5">
        <f t="shared" si="2"/>
        <v>3.6009137439107572</v>
      </c>
      <c r="V25" s="5">
        <f t="shared" si="3"/>
        <v>3.9630630892327625</v>
      </c>
      <c r="W25" s="5"/>
      <c r="X25" s="5">
        <f t="shared" si="4"/>
        <v>-1.5320689999999981</v>
      </c>
      <c r="Y25" s="5">
        <f t="shared" si="5"/>
        <v>-1.3577042784977313</v>
      </c>
      <c r="Z25" s="5">
        <f t="shared" si="6"/>
        <v>-1.620877487264532</v>
      </c>
      <c r="AA25" s="5"/>
      <c r="AB25" s="5">
        <f t="shared" si="7"/>
        <v>5.9832764765146429E-3</v>
      </c>
      <c r="AC25" s="5">
        <f t="shared" si="8"/>
        <v>1.0198666821621627E-2</v>
      </c>
      <c r="AD25" s="5"/>
      <c r="AE25" s="5">
        <v>11.437000000000001</v>
      </c>
      <c r="AF25" s="5">
        <v>1160.6161616161601</v>
      </c>
      <c r="AG25" s="5">
        <v>1059.4931646986499</v>
      </c>
      <c r="AH25" s="5">
        <v>13.532553634238999</v>
      </c>
      <c r="AI25" s="5">
        <v>2.00721410680229</v>
      </c>
    </row>
    <row r="26" spans="1:35">
      <c r="A26" s="5">
        <v>1410360048</v>
      </c>
      <c r="B26" s="5" t="s">
        <v>121</v>
      </c>
      <c r="C26" s="5">
        <v>12.659000000000001</v>
      </c>
      <c r="D26" s="5">
        <v>10.081</v>
      </c>
      <c r="E26" s="5">
        <v>9.0449999999999999</v>
      </c>
      <c r="F26" s="5">
        <f t="shared" si="0"/>
        <v>13.246313000000001</v>
      </c>
      <c r="G26" s="5">
        <v>11.505000000000001</v>
      </c>
      <c r="H26" s="5">
        <v>14.022</v>
      </c>
      <c r="I26" s="5">
        <v>202.933673469388</v>
      </c>
      <c r="J26" s="5">
        <v>5.81673856792212</v>
      </c>
      <c r="K26" s="5">
        <v>22.939782367272201</v>
      </c>
      <c r="L26" s="5">
        <v>0.39252727630559497</v>
      </c>
      <c r="M26" s="5">
        <v>1.7971609630761101</v>
      </c>
      <c r="N26" s="5">
        <v>1.72956827032863E-2</v>
      </c>
      <c r="O26" s="5">
        <v>196</v>
      </c>
      <c r="P26" s="5">
        <v>0</v>
      </c>
      <c r="Q26" s="5">
        <v>178.276222890084</v>
      </c>
      <c r="R26" s="5">
        <v>2.4467994734989298</v>
      </c>
      <c r="T26" s="5">
        <f t="shared" si="1"/>
        <v>2.5169999999999995</v>
      </c>
      <c r="U26" s="5">
        <f t="shared" si="2"/>
        <v>3.8593017075946427</v>
      </c>
      <c r="V26" s="5">
        <f t="shared" si="3"/>
        <v>3.9999534395408718</v>
      </c>
      <c r="W26" s="5"/>
      <c r="X26" s="5">
        <f t="shared" si="4"/>
        <v>-1.8093129999999995</v>
      </c>
      <c r="Y26" s="5">
        <f t="shared" si="5"/>
        <v>-1.8933362421816178</v>
      </c>
      <c r="Z26" s="5">
        <f t="shared" si="6"/>
        <v>-1.9350118375726408</v>
      </c>
      <c r="AA26" s="5"/>
      <c r="AB26" s="5">
        <f t="shared" si="7"/>
        <v>1.8096827535815541E-2</v>
      </c>
      <c r="AC26" s="5">
        <f t="shared" si="8"/>
        <v>1.2745156358370258E-2</v>
      </c>
      <c r="AD26" s="5"/>
      <c r="AE26" s="5">
        <v>11.437000000000001</v>
      </c>
      <c r="AF26" s="5">
        <v>1160.6161616161601</v>
      </c>
      <c r="AG26" s="5">
        <v>1059.4931646986499</v>
      </c>
      <c r="AH26" s="5">
        <v>13.532553634238999</v>
      </c>
      <c r="AI26" s="5">
        <v>2.00721410680229</v>
      </c>
    </row>
    <row r="27" spans="1:35">
      <c r="A27" s="5">
        <v>1410359904</v>
      </c>
      <c r="B27" s="5" t="s">
        <v>122</v>
      </c>
      <c r="C27" s="5">
        <v>12.756</v>
      </c>
      <c r="D27" s="5">
        <v>9.5009999999999994</v>
      </c>
      <c r="E27" s="5">
        <v>8.2639999999999993</v>
      </c>
      <c r="F27" s="5">
        <f t="shared" si="0"/>
        <v>13.469056</v>
      </c>
      <c r="G27" s="5">
        <v>11.496</v>
      </c>
      <c r="H27" s="5">
        <v>12.974</v>
      </c>
      <c r="I27" s="5">
        <v>265.61202185792303</v>
      </c>
      <c r="J27" s="5">
        <v>7.1423199408968099</v>
      </c>
      <c r="K27" s="5">
        <v>16.305443149772799</v>
      </c>
      <c r="L27" s="5">
        <v>0.38366195541189801</v>
      </c>
      <c r="M27" s="5">
        <v>2.4467601343192</v>
      </c>
      <c r="N27" s="5">
        <v>5.0803919451605298E-2</v>
      </c>
      <c r="O27" s="5">
        <v>183</v>
      </c>
      <c r="P27" s="5">
        <v>0</v>
      </c>
      <c r="Q27" s="5">
        <v>139.94866785185999</v>
      </c>
      <c r="R27" s="5">
        <v>3.0883429469130199</v>
      </c>
      <c r="T27" s="5">
        <f t="shared" si="1"/>
        <v>1.4779999999999998</v>
      </c>
      <c r="U27" s="5">
        <f t="shared" si="2"/>
        <v>3.3443246806734361</v>
      </c>
      <c r="V27" s="5">
        <f t="shared" si="3"/>
        <v>4.0400220778880795</v>
      </c>
      <c r="W27" s="5"/>
      <c r="X27" s="5">
        <f t="shared" si="4"/>
        <v>-2.032055999999999</v>
      </c>
      <c r="Y27" s="5">
        <f t="shared" si="5"/>
        <v>-1.6011022152604115</v>
      </c>
      <c r="Z27" s="5">
        <f t="shared" si="6"/>
        <v>-2.1978234759198481</v>
      </c>
      <c r="AA27" s="5"/>
      <c r="AB27" s="5">
        <f t="shared" si="7"/>
        <v>1.6223628583785787E-2</v>
      </c>
      <c r="AC27" s="5">
        <f t="shared" si="8"/>
        <v>2.1644156257441871E-2</v>
      </c>
      <c r="AD27" s="5"/>
      <c r="AE27" s="5">
        <v>11.437000000000001</v>
      </c>
      <c r="AF27" s="5">
        <v>1160.6161616161601</v>
      </c>
      <c r="AG27" s="5">
        <v>1059.4931646986499</v>
      </c>
      <c r="AH27" s="5">
        <v>13.532553634238999</v>
      </c>
      <c r="AI27" s="5">
        <v>2.00721410680229</v>
      </c>
    </row>
    <row r="28" spans="1:35">
      <c r="A28" s="5">
        <v>1410359986</v>
      </c>
      <c r="B28" s="5" t="s">
        <v>123</v>
      </c>
      <c r="C28" s="5">
        <v>12.773</v>
      </c>
      <c r="D28" s="5">
        <v>11.505000000000001</v>
      </c>
      <c r="E28" s="5">
        <v>10.996</v>
      </c>
      <c r="F28" s="5">
        <f t="shared" si="0"/>
        <v>13.028786999999999</v>
      </c>
      <c r="G28" s="5">
        <v>11.488</v>
      </c>
      <c r="H28" s="5">
        <v>12.590999999999999</v>
      </c>
      <c r="I28" s="5">
        <v>232.841836734694</v>
      </c>
      <c r="J28" s="5">
        <v>4.6982901202024197</v>
      </c>
      <c r="K28" s="5">
        <v>43.603874037892702</v>
      </c>
      <c r="L28" s="5">
        <v>0.63506894071016395</v>
      </c>
      <c r="M28" s="5">
        <v>1.4459539497857401</v>
      </c>
      <c r="N28" s="5">
        <v>7.8139167474763505E-3</v>
      </c>
      <c r="O28" s="5">
        <v>196</v>
      </c>
      <c r="P28" s="5">
        <v>0</v>
      </c>
      <c r="Q28" s="5">
        <v>278.269884885556</v>
      </c>
      <c r="R28" s="5">
        <v>3.2582667577309898</v>
      </c>
      <c r="T28" s="5">
        <f t="shared" si="1"/>
        <v>1.1029999999999998</v>
      </c>
      <c r="U28" s="5">
        <f t="shared" si="2"/>
        <v>3.9275604587818869</v>
      </c>
      <c r="V28" s="5">
        <f t="shared" si="3"/>
        <v>3.7340474790958362</v>
      </c>
      <c r="W28" s="5"/>
      <c r="X28" s="5">
        <f t="shared" si="4"/>
        <v>-1.5917869999999983</v>
      </c>
      <c r="Y28" s="5">
        <f t="shared" si="5"/>
        <v>-1.7440689933688605</v>
      </c>
      <c r="Z28" s="5">
        <f t="shared" si="6"/>
        <v>-1.4515798771276045</v>
      </c>
      <c r="AA28" s="5"/>
      <c r="AB28" s="5">
        <f t="shared" si="7"/>
        <v>9.1036854374497711E-3</v>
      </c>
      <c r="AC28" s="5">
        <f t="shared" si="8"/>
        <v>1.058406591631722E-2</v>
      </c>
      <c r="AD28" s="5"/>
      <c r="AE28" s="5">
        <v>11.437000000000001</v>
      </c>
      <c r="AF28" s="5">
        <v>1160.6161616161601</v>
      </c>
      <c r="AG28" s="5">
        <v>1059.4931646986499</v>
      </c>
      <c r="AH28" s="5">
        <v>13.532553634238999</v>
      </c>
      <c r="AI28" s="5">
        <v>2.00721410680229</v>
      </c>
    </row>
    <row r="29" spans="1:35">
      <c r="A29" s="5">
        <v>1400363431</v>
      </c>
      <c r="B29" s="5" t="s">
        <v>124</v>
      </c>
      <c r="C29" s="5">
        <v>12.545999999999999</v>
      </c>
      <c r="D29" s="5">
        <v>11.401</v>
      </c>
      <c r="E29" s="5">
        <v>11.034000000000001</v>
      </c>
      <c r="F29" s="5">
        <f t="shared" si="0"/>
        <v>12.713745999999999</v>
      </c>
      <c r="G29" s="5">
        <v>11.464</v>
      </c>
      <c r="H29" s="5">
        <v>12.417</v>
      </c>
      <c r="I29" s="5">
        <v>312.914141414141</v>
      </c>
      <c r="J29" s="5">
        <v>7.59088311655744</v>
      </c>
      <c r="K29" s="5">
        <v>39.338830237217302</v>
      </c>
      <c r="L29" s="5">
        <v>0.58943706467034596</v>
      </c>
      <c r="M29" s="5">
        <v>1.62397743494691</v>
      </c>
      <c r="N29" s="5">
        <v>1.28185951224783E-2</v>
      </c>
      <c r="O29" s="5">
        <v>198</v>
      </c>
      <c r="P29" s="5">
        <v>0</v>
      </c>
      <c r="Q29" s="5">
        <v>284.61899960106899</v>
      </c>
      <c r="R29" s="5">
        <v>2.91154317492895</v>
      </c>
      <c r="T29" s="5">
        <f t="shared" si="1"/>
        <v>0.9529999999999994</v>
      </c>
      <c r="U29" s="5">
        <f t="shared" si="2"/>
        <v>3.9216910237472593</v>
      </c>
      <c r="V29" s="5">
        <f t="shared" si="3"/>
        <v>4.0245942804247834</v>
      </c>
      <c r="W29" s="5"/>
      <c r="X29" s="5">
        <f t="shared" si="4"/>
        <v>-1.2767459999999975</v>
      </c>
      <c r="Y29" s="5">
        <f t="shared" si="5"/>
        <v>-1.423158558334233</v>
      </c>
      <c r="Z29" s="5">
        <f t="shared" si="6"/>
        <v>-1.4270856784565509</v>
      </c>
      <c r="AA29" s="5"/>
      <c r="AB29" s="5">
        <f t="shared" si="7"/>
        <v>1.3437896008186012E-2</v>
      </c>
      <c r="AC29" s="5">
        <f t="shared" si="8"/>
        <v>8.9952551769361122E-3</v>
      </c>
      <c r="AD29" s="5"/>
      <c r="AE29" s="5">
        <v>11.437000000000001</v>
      </c>
      <c r="AF29" s="5">
        <v>1160.6161616161601</v>
      </c>
      <c r="AG29" s="5">
        <v>1059.4931646986499</v>
      </c>
      <c r="AH29" s="5">
        <v>13.532553634238999</v>
      </c>
      <c r="AI29" s="5">
        <v>2.00721410680229</v>
      </c>
    </row>
    <row r="30" spans="1:35">
      <c r="A30" s="5">
        <v>1410359683</v>
      </c>
      <c r="B30" s="5" t="s">
        <v>125</v>
      </c>
      <c r="C30" s="5">
        <v>13.031000000000001</v>
      </c>
      <c r="D30" s="5">
        <v>10.352</v>
      </c>
      <c r="E30" s="5">
        <v>9.2159999999999993</v>
      </c>
      <c r="F30" s="5">
        <f t="shared" si="0"/>
        <v>13.679253000000001</v>
      </c>
      <c r="G30" s="5">
        <v>11.333</v>
      </c>
      <c r="H30" s="5">
        <v>13.629</v>
      </c>
      <c r="I30" s="5">
        <v>254.54040404040401</v>
      </c>
      <c r="J30" s="5">
        <v>5.6472578018661999</v>
      </c>
      <c r="K30" s="5">
        <v>24.412684895052799</v>
      </c>
      <c r="L30" s="5">
        <v>0.39130029975803299</v>
      </c>
      <c r="M30" s="5">
        <v>1.77833795914743</v>
      </c>
      <c r="N30" s="5">
        <v>1.8342991464577602E-2</v>
      </c>
      <c r="O30" s="5">
        <v>198</v>
      </c>
      <c r="P30" s="5">
        <v>0</v>
      </c>
      <c r="Q30" s="5">
        <v>186.32786083271299</v>
      </c>
      <c r="R30" s="5">
        <v>1.92475292225633</v>
      </c>
      <c r="T30" s="5">
        <f t="shared" si="1"/>
        <v>2.2959999999999994</v>
      </c>
      <c r="U30" s="5">
        <f t="shared" si="2"/>
        <v>3.1803551771387468</v>
      </c>
      <c r="V30" s="5">
        <f t="shared" si="3"/>
        <v>3.5190525049863597</v>
      </c>
      <c r="W30" s="5"/>
      <c r="X30" s="5">
        <f t="shared" si="4"/>
        <v>-2.2422529999999998</v>
      </c>
      <c r="Y30" s="5">
        <f t="shared" si="5"/>
        <v>-1.6473297117257235</v>
      </c>
      <c r="Z30" s="5">
        <f t="shared" si="6"/>
        <v>-1.8870509030181306</v>
      </c>
      <c r="AA30" s="5"/>
      <c r="AB30" s="5">
        <f t="shared" si="7"/>
        <v>1.123868956109364E-2</v>
      </c>
      <c r="AC30" s="5">
        <f t="shared" si="8"/>
        <v>9.1030562778990909E-3</v>
      </c>
      <c r="AD30" s="5"/>
      <c r="AE30" s="5">
        <v>11.437000000000001</v>
      </c>
      <c r="AF30" s="5">
        <v>1160.6161616161601</v>
      </c>
      <c r="AG30" s="5">
        <v>1059.4931646986499</v>
      </c>
      <c r="AH30" s="5">
        <v>13.532553634238999</v>
      </c>
      <c r="AI30" s="5">
        <v>2.00721410680229</v>
      </c>
    </row>
    <row r="31" spans="1:35">
      <c r="A31" s="5">
        <v>1410358075</v>
      </c>
      <c r="B31" s="5" t="s">
        <v>126</v>
      </c>
      <c r="C31" s="5">
        <v>12.412000000000001</v>
      </c>
      <c r="D31" s="5">
        <v>10.547000000000001</v>
      </c>
      <c r="E31" s="5">
        <v>9.859</v>
      </c>
      <c r="F31" s="5">
        <f t="shared" si="0"/>
        <v>12.782004000000001</v>
      </c>
      <c r="G31" s="5">
        <v>11.238</v>
      </c>
      <c r="H31" s="5">
        <v>12.987</v>
      </c>
      <c r="I31" s="5">
        <v>350.97979797979798</v>
      </c>
      <c r="J31" s="5">
        <v>4.9826500304746597</v>
      </c>
      <c r="K31" s="5">
        <v>42.888298476056399</v>
      </c>
      <c r="L31" s="5">
        <v>0.27623823639739598</v>
      </c>
      <c r="M31" s="5">
        <v>1.6367502382959001</v>
      </c>
      <c r="N31" s="5">
        <v>8.4177633205745599E-3</v>
      </c>
      <c r="O31" s="5">
        <v>198</v>
      </c>
      <c r="P31" s="5">
        <v>0</v>
      </c>
      <c r="Q31" s="5">
        <v>318.00339708363799</v>
      </c>
      <c r="R31" s="5">
        <v>1.55447190119658</v>
      </c>
      <c r="T31" s="5">
        <f t="shared" si="1"/>
        <v>1.7490000000000006</v>
      </c>
      <c r="U31" s="5">
        <f t="shared" si="2"/>
        <v>3.7287907008467833</v>
      </c>
      <c r="V31" s="5">
        <f t="shared" si="3"/>
        <v>3.835916601557801</v>
      </c>
      <c r="W31" s="5"/>
      <c r="X31" s="5">
        <f t="shared" si="4"/>
        <v>-1.3450039999999994</v>
      </c>
      <c r="Y31" s="5">
        <f t="shared" si="5"/>
        <v>-1.2985162354337587</v>
      </c>
      <c r="Z31" s="5">
        <f t="shared" si="6"/>
        <v>-1.3066659995895702</v>
      </c>
      <c r="AA31" s="5"/>
      <c r="AB31" s="5">
        <f t="shared" si="7"/>
        <v>2.7189293928229219E-3</v>
      </c>
      <c r="AC31" s="5">
        <f t="shared" si="8"/>
        <v>3.2394067410679295E-3</v>
      </c>
      <c r="AD31" s="5"/>
      <c r="AE31" s="5">
        <v>11.437000000000001</v>
      </c>
      <c r="AF31" s="5">
        <v>1160.6161616161601</v>
      </c>
      <c r="AG31" s="5">
        <v>1059.4931646986499</v>
      </c>
      <c r="AH31" s="5">
        <v>13.532553634238999</v>
      </c>
      <c r="AI31" s="5">
        <v>2.00721410680229</v>
      </c>
    </row>
    <row r="32" spans="1:35">
      <c r="A32" s="5">
        <v>1410358482</v>
      </c>
      <c r="B32" s="5" t="s">
        <v>127</v>
      </c>
      <c r="C32" s="5">
        <v>12.657</v>
      </c>
      <c r="D32" s="5">
        <v>10.382</v>
      </c>
      <c r="E32" s="5">
        <v>9.3979999999999997</v>
      </c>
      <c r="F32" s="5">
        <f t="shared" si="0"/>
        <v>13.211667</v>
      </c>
      <c r="G32" s="5">
        <v>11.211</v>
      </c>
      <c r="H32" s="5">
        <v>13.304</v>
      </c>
      <c r="I32" s="5">
        <v>300.99494949494903</v>
      </c>
      <c r="J32" s="5">
        <v>7.1856015034347704</v>
      </c>
      <c r="K32" s="5">
        <v>26.4289334099666</v>
      </c>
      <c r="L32" s="5">
        <v>0.36280434525380101</v>
      </c>
      <c r="M32" s="5">
        <v>1.8260495451835399</v>
      </c>
      <c r="N32" s="5">
        <v>1.54398730536131E-2</v>
      </c>
      <c r="O32" s="5">
        <v>198</v>
      </c>
      <c r="P32" s="5">
        <v>0</v>
      </c>
      <c r="Q32" s="5">
        <v>208.14425066430499</v>
      </c>
      <c r="R32" s="5">
        <v>2.1065493345853601</v>
      </c>
      <c r="T32" s="5">
        <f t="shared" si="1"/>
        <v>2.093</v>
      </c>
      <c r="U32" s="5">
        <f t="shared" si="2"/>
        <v>3.4659349788299814</v>
      </c>
      <c r="V32" s="5">
        <f t="shared" si="3"/>
        <v>3.8664219516049281</v>
      </c>
      <c r="W32" s="5"/>
      <c r="X32" s="5">
        <f t="shared" si="4"/>
        <v>-1.7746669999999991</v>
      </c>
      <c r="Y32" s="5">
        <f t="shared" si="5"/>
        <v>-1.465323513416956</v>
      </c>
      <c r="Z32" s="5">
        <f t="shared" si="6"/>
        <v>-1.7668343496366978</v>
      </c>
      <c r="AA32" s="5"/>
      <c r="AB32" s="5">
        <f t="shared" si="7"/>
        <v>1.3028813591712929E-2</v>
      </c>
      <c r="AC32" s="5">
        <f t="shared" si="8"/>
        <v>8.8781083084599199E-3</v>
      </c>
      <c r="AD32" s="5"/>
      <c r="AE32" s="5">
        <v>11.437000000000001</v>
      </c>
      <c r="AF32" s="5">
        <v>1160.6161616161601</v>
      </c>
      <c r="AG32" s="5">
        <v>1059.4931646986499</v>
      </c>
      <c r="AH32" s="5">
        <v>13.532553634238999</v>
      </c>
      <c r="AI32" s="5">
        <v>2.00721410680229</v>
      </c>
    </row>
    <row r="33" spans="1:35">
      <c r="A33" s="5">
        <v>1410359829</v>
      </c>
      <c r="B33" s="5" t="s">
        <v>128</v>
      </c>
      <c r="C33" s="5">
        <v>12.669</v>
      </c>
      <c r="D33" s="5">
        <v>10.577</v>
      </c>
      <c r="E33" s="5">
        <v>9.6760000000000002</v>
      </c>
      <c r="F33" s="5">
        <f t="shared" si="0"/>
        <v>13.171483</v>
      </c>
      <c r="G33" s="5">
        <v>11.202</v>
      </c>
      <c r="H33" s="5">
        <v>12.906000000000001</v>
      </c>
      <c r="I33" s="5">
        <v>232.14795918367301</v>
      </c>
      <c r="J33" s="5">
        <v>4.5477381008834703</v>
      </c>
      <c r="K33" s="5">
        <v>21.887543840079299</v>
      </c>
      <c r="L33" s="5">
        <v>0.536326227970786</v>
      </c>
      <c r="M33" s="5">
        <v>1.80402184905493</v>
      </c>
      <c r="N33" s="5">
        <v>2.1866002800167698E-2</v>
      </c>
      <c r="O33" s="5">
        <v>196</v>
      </c>
      <c r="P33" s="5">
        <v>0</v>
      </c>
      <c r="Q33" s="5">
        <v>166.96758003274999</v>
      </c>
      <c r="R33" s="5">
        <v>3.2100919427538401</v>
      </c>
      <c r="T33" s="5">
        <f t="shared" si="1"/>
        <v>1.7040000000000006</v>
      </c>
      <c r="U33" s="5">
        <f t="shared" si="2"/>
        <v>3.788104824676461</v>
      </c>
      <c r="V33" s="5">
        <f t="shared" si="3"/>
        <v>4.1459366182347113</v>
      </c>
      <c r="W33" s="5"/>
      <c r="X33" s="5">
        <f t="shared" si="4"/>
        <v>-1.7344829999999991</v>
      </c>
      <c r="Y33" s="5">
        <f t="shared" si="5"/>
        <v>-1.747309359263437</v>
      </c>
      <c r="Z33" s="5">
        <f t="shared" si="6"/>
        <v>-2.0061650162664799</v>
      </c>
      <c r="AA33" s="5"/>
      <c r="AB33" s="5">
        <f t="shared" si="7"/>
        <v>8.4774993796965514E-3</v>
      </c>
      <c r="AC33" s="5">
        <f t="shared" si="8"/>
        <v>1.8621078128016055E-2</v>
      </c>
      <c r="AD33" s="5"/>
      <c r="AE33" s="5">
        <v>11.437000000000001</v>
      </c>
      <c r="AF33" s="5">
        <v>1160.6161616161601</v>
      </c>
      <c r="AG33" s="5">
        <v>1059.4931646986499</v>
      </c>
      <c r="AH33" s="5">
        <v>13.532553634238999</v>
      </c>
      <c r="AI33" s="5">
        <v>2.00721410680229</v>
      </c>
    </row>
    <row r="34" spans="1:35">
      <c r="A34" s="5">
        <v>1400363522</v>
      </c>
      <c r="B34" s="5" t="s">
        <v>129</v>
      </c>
      <c r="C34" s="5">
        <v>12.340999999999999</v>
      </c>
      <c r="D34" s="5">
        <v>11.516999999999999</v>
      </c>
      <c r="E34" s="5">
        <v>11.202</v>
      </c>
      <c r="F34" s="5">
        <f t="shared" si="0"/>
        <v>12.477115</v>
      </c>
      <c r="G34" s="5">
        <v>11.193</v>
      </c>
      <c r="H34" s="5">
        <v>12.023999999999999</v>
      </c>
      <c r="I34" s="5">
        <v>274.55837563451797</v>
      </c>
      <c r="J34" s="5">
        <v>7.4913790518803296</v>
      </c>
      <c r="K34" s="5">
        <v>38.122251846104902</v>
      </c>
      <c r="L34" s="5">
        <v>0.66497824875952904</v>
      </c>
      <c r="M34" s="5">
        <v>1.56873843522611</v>
      </c>
      <c r="N34" s="5">
        <v>1.1261228185675799E-2</v>
      </c>
      <c r="O34" s="5">
        <v>197</v>
      </c>
      <c r="P34" s="5">
        <v>0</v>
      </c>
      <c r="Q34" s="5">
        <v>268.01148816598402</v>
      </c>
      <c r="R34" s="5">
        <v>3.5264430046751301</v>
      </c>
      <c r="T34" s="5">
        <f t="shared" si="1"/>
        <v>0.83099999999999952</v>
      </c>
      <c r="U34" s="5">
        <f t="shared" si="2"/>
        <v>4.3002982580838296</v>
      </c>
      <c r="V34" s="5">
        <f t="shared" si="3"/>
        <v>4.3265014744414456</v>
      </c>
      <c r="W34" s="5"/>
      <c r="X34" s="5">
        <f t="shared" si="4"/>
        <v>-1.0401149999999983</v>
      </c>
      <c r="Y34" s="5">
        <f t="shared" si="5"/>
        <v>-1.5651347926708046</v>
      </c>
      <c r="Z34" s="5">
        <f t="shared" si="6"/>
        <v>-1.4923618724732146</v>
      </c>
      <c r="AA34" s="5"/>
      <c r="AB34" s="5">
        <f t="shared" si="7"/>
        <v>1.6641340409469407E-2</v>
      </c>
      <c r="AC34" s="5">
        <f t="shared" si="8"/>
        <v>1.2137750808807413E-2</v>
      </c>
      <c r="AD34" s="5"/>
      <c r="AE34" s="5">
        <v>11.437000000000001</v>
      </c>
      <c r="AF34" s="5">
        <v>1160.6161616161601</v>
      </c>
      <c r="AG34" s="5">
        <v>1059.4931646986499</v>
      </c>
      <c r="AH34" s="5">
        <v>13.532553634238999</v>
      </c>
      <c r="AI34" s="5">
        <v>2.00721410680229</v>
      </c>
    </row>
    <row r="35" spans="1:35">
      <c r="A35" s="5">
        <v>1410359001</v>
      </c>
      <c r="B35" s="5" t="s">
        <v>130</v>
      </c>
      <c r="C35" s="5">
        <v>12.645</v>
      </c>
      <c r="D35" s="5">
        <v>10.847</v>
      </c>
      <c r="E35" s="5">
        <v>10.167999999999999</v>
      </c>
      <c r="F35" s="5">
        <f t="shared" si="0"/>
        <v>13.008187000000001</v>
      </c>
      <c r="G35" s="5">
        <v>11.167</v>
      </c>
      <c r="H35" s="5">
        <v>12.85</v>
      </c>
      <c r="I35" s="5">
        <v>353.89393939393898</v>
      </c>
      <c r="J35" s="5">
        <v>4.5627805948389604</v>
      </c>
      <c r="K35" s="5">
        <v>37.532404631056998</v>
      </c>
      <c r="L35" s="5">
        <v>0.52518693153254803</v>
      </c>
      <c r="M35" s="5">
        <v>1.6812803481217999</v>
      </c>
      <c r="N35" s="5">
        <v>1.09150062801935E-2</v>
      </c>
      <c r="O35" s="5">
        <v>198</v>
      </c>
      <c r="P35" s="5">
        <v>0</v>
      </c>
      <c r="Q35" s="5">
        <v>281.15614226842098</v>
      </c>
      <c r="R35" s="5">
        <v>2.6280365157912602</v>
      </c>
      <c r="T35" s="5">
        <f t="shared" si="1"/>
        <v>1.6829999999999998</v>
      </c>
      <c r="U35" s="5">
        <f t="shared" si="2"/>
        <v>3.4936301870082698</v>
      </c>
      <c r="V35" s="5">
        <f t="shared" si="3"/>
        <v>3.7434440606270387</v>
      </c>
      <c r="W35" s="5"/>
      <c r="X35" s="5">
        <f t="shared" si="4"/>
        <v>-1.5711870000000001</v>
      </c>
      <c r="Y35" s="5">
        <f t="shared" si="5"/>
        <v>-1.2895387215952456</v>
      </c>
      <c r="Z35" s="5">
        <f t="shared" si="6"/>
        <v>-1.4403764586588084</v>
      </c>
      <c r="AA35" s="5"/>
      <c r="AB35" s="5">
        <f t="shared" si="7"/>
        <v>1.3227697967430618E-3</v>
      </c>
      <c r="AC35" s="5">
        <f t="shared" si="8"/>
        <v>8.0465236988209732E-3</v>
      </c>
      <c r="AD35" s="5"/>
      <c r="AE35" s="5">
        <v>11.437000000000001</v>
      </c>
      <c r="AF35" s="5">
        <v>1160.6161616161601</v>
      </c>
      <c r="AG35" s="5">
        <v>1059.4931646986499</v>
      </c>
      <c r="AH35" s="5">
        <v>13.532553634238999</v>
      </c>
      <c r="AI35" s="5">
        <v>2.00721410680229</v>
      </c>
    </row>
    <row r="36" spans="1:35">
      <c r="A36" s="5">
        <v>1410358729</v>
      </c>
      <c r="B36" s="5" t="s">
        <v>131</v>
      </c>
      <c r="C36" s="5">
        <v>12.365</v>
      </c>
      <c r="D36" s="5">
        <v>10.659000000000001</v>
      </c>
      <c r="E36" s="5">
        <v>10.013999999999999</v>
      </c>
      <c r="F36" s="5">
        <f t="shared" si="0"/>
        <v>12.708235</v>
      </c>
      <c r="G36" s="5">
        <v>11.125999999999999</v>
      </c>
      <c r="H36" s="5">
        <v>12.372</v>
      </c>
      <c r="I36" s="5">
        <v>400.87373737373701</v>
      </c>
      <c r="J36" s="5">
        <v>5.2904898463048102</v>
      </c>
      <c r="K36" s="5">
        <v>42.603931891277398</v>
      </c>
      <c r="L36" s="5">
        <v>0.52717289924987698</v>
      </c>
      <c r="M36" s="5">
        <v>1.77598116558242</v>
      </c>
      <c r="N36" s="5">
        <v>1.2321679178796599E-2</v>
      </c>
      <c r="O36" s="5">
        <v>198</v>
      </c>
      <c r="P36" s="5">
        <v>0</v>
      </c>
      <c r="Q36" s="5">
        <v>331.965342748924</v>
      </c>
      <c r="R36" s="5">
        <v>3.06516206625821</v>
      </c>
      <c r="T36" s="5">
        <f t="shared" si="1"/>
        <v>1.2460000000000004</v>
      </c>
      <c r="U36" s="5">
        <f t="shared" si="2"/>
        <v>3.6582459873811306</v>
      </c>
      <c r="V36" s="5">
        <f t="shared" si="3"/>
        <v>3.8630331359097925</v>
      </c>
      <c r="W36" s="5"/>
      <c r="X36" s="5">
        <f t="shared" si="4"/>
        <v>-1.271234999999999</v>
      </c>
      <c r="Y36" s="5">
        <f t="shared" si="5"/>
        <v>-1.1542025219681062</v>
      </c>
      <c r="Z36" s="5">
        <f t="shared" si="6"/>
        <v>-1.2600135339415621</v>
      </c>
      <c r="AA36" s="5"/>
      <c r="AB36" s="5">
        <f t="shared" si="7"/>
        <v>1.6489299008235481E-3</v>
      </c>
      <c r="AC36" s="5">
        <f t="shared" si="8"/>
        <v>7.9240295389950699E-3</v>
      </c>
      <c r="AD36" s="5"/>
      <c r="AE36" s="5">
        <v>11.437000000000001</v>
      </c>
      <c r="AF36" s="5">
        <v>1160.6161616161601</v>
      </c>
      <c r="AG36" s="5">
        <v>1059.4931646986499</v>
      </c>
      <c r="AH36" s="5">
        <v>13.532553634238999</v>
      </c>
      <c r="AI36" s="5">
        <v>2.00721410680229</v>
      </c>
    </row>
    <row r="37" spans="1:35">
      <c r="A37" s="5">
        <v>1400363381</v>
      </c>
      <c r="B37" s="5" t="s">
        <v>132</v>
      </c>
      <c r="C37" s="5">
        <v>12.519</v>
      </c>
      <c r="D37" s="5">
        <v>10.577999999999999</v>
      </c>
      <c r="E37" s="5">
        <v>9.8030000000000008</v>
      </c>
      <c r="F37" s="5">
        <f t="shared" si="0"/>
        <v>12.943104999999999</v>
      </c>
      <c r="G37" s="5">
        <v>11.105</v>
      </c>
      <c r="H37" s="5">
        <v>12.964</v>
      </c>
      <c r="I37" s="5">
        <v>275.53424657534202</v>
      </c>
      <c r="J37" s="5">
        <v>6.0525794341484502</v>
      </c>
      <c r="K37" s="5">
        <v>28.179040166195101</v>
      </c>
      <c r="L37" s="5">
        <v>0.44571724718171102</v>
      </c>
      <c r="M37" s="5">
        <v>1.8298149132689201</v>
      </c>
      <c r="N37" s="5">
        <v>1.4640020215044699E-2</v>
      </c>
      <c r="O37" s="5">
        <v>146</v>
      </c>
      <c r="P37" s="5">
        <v>0</v>
      </c>
      <c r="Q37" s="5">
        <v>223.73315473442199</v>
      </c>
      <c r="R37" s="5">
        <v>2.7477224335727</v>
      </c>
      <c r="T37" s="5">
        <f t="shared" si="1"/>
        <v>1.859</v>
      </c>
      <c r="U37" s="5">
        <f t="shared" si="2"/>
        <v>3.8304560358203599</v>
      </c>
      <c r="V37" s="5">
        <f t="shared" si="3"/>
        <v>4.0565691339551551</v>
      </c>
      <c r="W37" s="5"/>
      <c r="X37" s="5">
        <f t="shared" si="4"/>
        <v>-1.506104999999998</v>
      </c>
      <c r="Y37" s="5">
        <f t="shared" si="5"/>
        <v>-1.5612825704073339</v>
      </c>
      <c r="Z37" s="5">
        <f t="shared" si="6"/>
        <v>-1.6884195319869231</v>
      </c>
      <c r="AA37" s="5"/>
      <c r="AB37" s="5">
        <f t="shared" si="7"/>
        <v>1.1005633698850215E-2</v>
      </c>
      <c r="AC37" s="5">
        <f t="shared" si="8"/>
        <v>1.1197994270907285E-2</v>
      </c>
      <c r="AD37" s="5"/>
      <c r="AE37" s="5">
        <v>11.437000000000001</v>
      </c>
      <c r="AF37" s="5">
        <v>1160.6161616161601</v>
      </c>
      <c r="AG37" s="5">
        <v>1059.4931646986499</v>
      </c>
      <c r="AH37" s="5">
        <v>13.532553634238999</v>
      </c>
      <c r="AI37" s="5">
        <v>2.00721410680229</v>
      </c>
    </row>
    <row r="38" spans="1:35">
      <c r="A38" s="5">
        <v>1410358915</v>
      </c>
      <c r="B38" s="5" t="s">
        <v>133</v>
      </c>
      <c r="C38" s="5">
        <v>12.343</v>
      </c>
      <c r="D38" s="5">
        <v>9.7720000000000002</v>
      </c>
      <c r="E38" s="5">
        <v>8.625</v>
      </c>
      <c r="F38" s="5">
        <f t="shared" si="0"/>
        <v>13.001601000000001</v>
      </c>
      <c r="G38" s="5">
        <v>11.079000000000001</v>
      </c>
      <c r="H38" s="5">
        <v>13.51</v>
      </c>
      <c r="I38" s="5">
        <v>330.02020202020202</v>
      </c>
      <c r="J38" s="5">
        <v>6.4668279131769904</v>
      </c>
      <c r="K38" s="5">
        <v>42.526039232764099</v>
      </c>
      <c r="L38" s="5">
        <v>0.38382021446118297</v>
      </c>
      <c r="M38" s="5">
        <v>1.54701685952163</v>
      </c>
      <c r="N38" s="5">
        <v>7.3378456175456699E-3</v>
      </c>
      <c r="O38" s="5">
        <v>198</v>
      </c>
      <c r="P38" s="5">
        <v>0</v>
      </c>
      <c r="Q38" s="5">
        <v>301.58850180628201</v>
      </c>
      <c r="R38" s="5">
        <v>2.6910724746775299</v>
      </c>
      <c r="T38" s="5">
        <f t="shared" si="1"/>
        <v>2.4309999999999992</v>
      </c>
      <c r="U38" s="5">
        <f t="shared" si="2"/>
        <v>3.5760476854768353</v>
      </c>
      <c r="V38" s="5">
        <f t="shared" si="3"/>
        <v>3.67386205038492</v>
      </c>
      <c r="W38" s="5"/>
      <c r="X38" s="5">
        <f t="shared" si="4"/>
        <v>-1.5646009999999997</v>
      </c>
      <c r="Y38" s="5">
        <f t="shared" si="5"/>
        <v>-1.3653702200638109</v>
      </c>
      <c r="Z38" s="5">
        <f t="shared" si="6"/>
        <v>-1.3642084484166905</v>
      </c>
      <c r="AA38" s="5"/>
      <c r="AB38" s="5">
        <f t="shared" si="7"/>
        <v>8.4832739136986302E-3</v>
      </c>
      <c r="AC38" s="5">
        <f t="shared" si="8"/>
        <v>7.5900646070470312E-3</v>
      </c>
      <c r="AD38" s="5"/>
      <c r="AE38" s="5">
        <v>11.437000000000001</v>
      </c>
      <c r="AF38" s="5">
        <v>1160.6161616161601</v>
      </c>
      <c r="AG38" s="5">
        <v>1059.4931646986499</v>
      </c>
      <c r="AH38" s="5">
        <v>13.532553634238999</v>
      </c>
      <c r="AI38" s="5">
        <v>2.00721410680229</v>
      </c>
    </row>
    <row r="39" spans="1:35">
      <c r="A39" s="5">
        <v>1410360614</v>
      </c>
      <c r="B39" s="5" t="s">
        <v>134</v>
      </c>
      <c r="C39" s="5">
        <v>12.55</v>
      </c>
      <c r="D39" s="5">
        <v>10.928000000000001</v>
      </c>
      <c r="E39" s="5">
        <v>10.266</v>
      </c>
      <c r="F39" s="5">
        <f t="shared" si="0"/>
        <v>12.902986000000002</v>
      </c>
      <c r="G39" s="5">
        <v>11.061999999999999</v>
      </c>
      <c r="H39" s="5">
        <v>12.359</v>
      </c>
      <c r="I39" s="5">
        <v>230.73096446700501</v>
      </c>
      <c r="J39" s="5">
        <v>5.6780790636076404</v>
      </c>
      <c r="K39" s="5">
        <v>40.808287927659897</v>
      </c>
      <c r="L39" s="5">
        <v>0.678417889370447</v>
      </c>
      <c r="M39" s="5">
        <v>1.46362342197966</v>
      </c>
      <c r="N39" s="5">
        <v>8.8838566624590103E-3</v>
      </c>
      <c r="O39" s="5">
        <v>197</v>
      </c>
      <c r="P39" s="5">
        <v>0</v>
      </c>
      <c r="Q39" s="5">
        <v>261.54050706713201</v>
      </c>
      <c r="R39" s="5">
        <v>3.3726952590413299</v>
      </c>
      <c r="T39" s="5">
        <f t="shared" si="1"/>
        <v>1.2970000000000006</v>
      </c>
      <c r="U39" s="5">
        <f t="shared" si="2"/>
        <v>4.0632492963721276</v>
      </c>
      <c r="V39" s="5">
        <f t="shared" si="3"/>
        <v>3.9271665965008493</v>
      </c>
      <c r="W39" s="5"/>
      <c r="X39" s="5">
        <f t="shared" si="4"/>
        <v>-1.4659860000000009</v>
      </c>
      <c r="Y39" s="5">
        <f t="shared" si="5"/>
        <v>-1.7539568309591056</v>
      </c>
      <c r="Z39" s="5">
        <f t="shared" si="6"/>
        <v>-1.5188979945326206</v>
      </c>
      <c r="AA39" s="5"/>
      <c r="AB39" s="5">
        <f t="shared" si="7"/>
        <v>1.380927765645712E-2</v>
      </c>
      <c r="AC39" s="5">
        <f t="shared" si="8"/>
        <v>1.1856617122520507E-2</v>
      </c>
      <c r="AD39" s="5"/>
      <c r="AE39" s="5">
        <v>11.437000000000001</v>
      </c>
      <c r="AF39" s="5">
        <v>1160.6161616161601</v>
      </c>
      <c r="AG39" s="5">
        <v>1059.4931646986499</v>
      </c>
      <c r="AH39" s="5">
        <v>13.532553634238999</v>
      </c>
      <c r="AI39" s="5">
        <v>2.00721410680229</v>
      </c>
    </row>
    <row r="40" spans="1:35">
      <c r="A40" s="5">
        <v>1410359605</v>
      </c>
      <c r="B40" s="5" t="s">
        <v>135</v>
      </c>
      <c r="C40" s="5">
        <v>12.536</v>
      </c>
      <c r="D40" s="5">
        <v>11.491</v>
      </c>
      <c r="E40" s="5">
        <v>11.147</v>
      </c>
      <c r="F40" s="5">
        <f t="shared" si="0"/>
        <v>12.689352</v>
      </c>
      <c r="G40" s="5">
        <v>11.045</v>
      </c>
      <c r="H40" s="5">
        <v>11.846</v>
      </c>
      <c r="I40" s="5">
        <v>400.85858585858603</v>
      </c>
      <c r="J40" s="5">
        <v>5.2480751360387199</v>
      </c>
      <c r="K40" s="5">
        <v>56.329639466924</v>
      </c>
      <c r="L40" s="5">
        <v>0.67259225682744395</v>
      </c>
      <c r="M40" s="5">
        <v>1.5613670071900301</v>
      </c>
      <c r="N40" s="5">
        <v>1.12842806167281E-2</v>
      </c>
      <c r="O40" s="5">
        <v>198</v>
      </c>
      <c r="P40" s="5">
        <v>0</v>
      </c>
      <c r="Q40" s="5">
        <v>397.49403452374003</v>
      </c>
      <c r="R40" s="5">
        <v>3.0838449244339201</v>
      </c>
      <c r="T40" s="5">
        <f t="shared" si="1"/>
        <v>0.80100000000000016</v>
      </c>
      <c r="U40" s="5">
        <f t="shared" si="2"/>
        <v>3.6771700248897403</v>
      </c>
      <c r="V40" s="5">
        <f t="shared" si="3"/>
        <v>3.6863214618135105</v>
      </c>
      <c r="W40" s="5"/>
      <c r="X40" s="5">
        <f t="shared" si="4"/>
        <v>-1.2523519999999984</v>
      </c>
      <c r="Y40" s="5">
        <f t="shared" si="5"/>
        <v>-1.1542435594767151</v>
      </c>
      <c r="Z40" s="5">
        <f t="shared" si="6"/>
        <v>-1.0644188598452802</v>
      </c>
      <c r="AA40" s="5"/>
      <c r="AB40" s="5">
        <f t="shared" si="7"/>
        <v>1.5360735887426369E-3</v>
      </c>
      <c r="AC40" s="5">
        <f t="shared" si="8"/>
        <v>6.3358840937379757E-3</v>
      </c>
      <c r="AD40" s="5"/>
      <c r="AE40" s="5">
        <v>11.437000000000001</v>
      </c>
      <c r="AF40" s="5">
        <v>1160.6161616161601</v>
      </c>
      <c r="AG40" s="5">
        <v>1059.4931646986499</v>
      </c>
      <c r="AH40" s="5">
        <v>13.532553634238999</v>
      </c>
      <c r="AI40" s="5">
        <v>2.00721410680229</v>
      </c>
    </row>
    <row r="41" spans="1:35">
      <c r="A41" s="5">
        <v>1410359279</v>
      </c>
      <c r="B41" s="5" t="s">
        <v>136</v>
      </c>
      <c r="C41" s="5">
        <v>12.281000000000001</v>
      </c>
      <c r="D41" s="5">
        <v>10.36</v>
      </c>
      <c r="E41" s="5">
        <v>9.6140000000000008</v>
      </c>
      <c r="F41" s="5">
        <f t="shared" si="0"/>
        <v>12.688082999999999</v>
      </c>
      <c r="G41" s="5">
        <v>11.003</v>
      </c>
      <c r="H41" s="5">
        <v>12.866</v>
      </c>
      <c r="I41" s="5">
        <v>430.161616161616</v>
      </c>
      <c r="J41" s="5">
        <v>7.3396347628659901</v>
      </c>
      <c r="K41" s="5">
        <v>51.535126996666897</v>
      </c>
      <c r="L41" s="5">
        <v>0.59409194929810005</v>
      </c>
      <c r="M41" s="5">
        <v>1.6666257450075299</v>
      </c>
      <c r="N41" s="5">
        <v>9.2172775009595701E-3</v>
      </c>
      <c r="O41" s="5">
        <v>198</v>
      </c>
      <c r="P41" s="5">
        <v>0</v>
      </c>
      <c r="Q41" s="5">
        <v>384.99353849725901</v>
      </c>
      <c r="R41" s="5">
        <v>2.8398177895515899</v>
      </c>
      <c r="T41" s="5">
        <f t="shared" si="1"/>
        <v>1.8629999999999995</v>
      </c>
      <c r="U41" s="5">
        <f t="shared" si="2"/>
        <v>3.6018378620966338</v>
      </c>
      <c r="V41" s="5">
        <f t="shared" si="3"/>
        <v>3.7222833984270229</v>
      </c>
      <c r="W41" s="5"/>
      <c r="X41" s="5">
        <f t="shared" si="4"/>
        <v>-1.2510829999999977</v>
      </c>
      <c r="Y41" s="5">
        <f t="shared" si="5"/>
        <v>-1.0776423966836082</v>
      </c>
      <c r="Z41" s="5">
        <f t="shared" si="6"/>
        <v>-1.0991117964587911</v>
      </c>
      <c r="AA41" s="5"/>
      <c r="AB41" s="5">
        <f t="shared" si="7"/>
        <v>5.7828763796858862E-3</v>
      </c>
      <c r="AC41" s="5">
        <f t="shared" si="8"/>
        <v>5.9243092652481177E-3</v>
      </c>
      <c r="AD41" s="5"/>
      <c r="AE41" s="5">
        <v>11.437000000000001</v>
      </c>
      <c r="AF41" s="5">
        <v>1160.6161616161601</v>
      </c>
      <c r="AG41" s="5">
        <v>1059.4931646986499</v>
      </c>
      <c r="AH41" s="5">
        <v>13.532553634238999</v>
      </c>
      <c r="AI41" s="5">
        <v>2.00721410680229</v>
      </c>
    </row>
    <row r="42" spans="1:35">
      <c r="A42" s="5">
        <v>1410359308</v>
      </c>
      <c r="B42" s="5" t="s">
        <v>137</v>
      </c>
      <c r="C42" s="5">
        <v>12.525</v>
      </c>
      <c r="D42" s="5">
        <v>9.6829999999999998</v>
      </c>
      <c r="E42" s="5">
        <v>8.5850000000000009</v>
      </c>
      <c r="F42" s="5">
        <f t="shared" si="0"/>
        <v>13.151918999999999</v>
      </c>
      <c r="G42" s="5">
        <v>10.964</v>
      </c>
      <c r="H42" s="5">
        <v>13.364000000000001</v>
      </c>
      <c r="I42" s="5">
        <v>353.555555555556</v>
      </c>
      <c r="J42" s="5">
        <v>6.9593923400614504</v>
      </c>
      <c r="K42" s="5">
        <v>30.512330008429402</v>
      </c>
      <c r="L42" s="5">
        <v>0.501992237094391</v>
      </c>
      <c r="M42" s="5">
        <v>1.9252144899244501</v>
      </c>
      <c r="N42" s="5">
        <v>2.09373561620405E-2</v>
      </c>
      <c r="O42" s="5">
        <v>198</v>
      </c>
      <c r="P42" s="5">
        <v>0</v>
      </c>
      <c r="Q42" s="5">
        <v>244.489778840285</v>
      </c>
      <c r="R42" s="5">
        <v>2.6394559314378498</v>
      </c>
      <c r="T42" s="5">
        <f t="shared" si="1"/>
        <v>2.4000000000000004</v>
      </c>
      <c r="U42" s="5">
        <f t="shared" si="2"/>
        <v>3.3509368353219067</v>
      </c>
      <c r="V42" s="5">
        <f t="shared" si="3"/>
        <v>3.7514292307788191</v>
      </c>
      <c r="W42" s="5"/>
      <c r="X42" s="5">
        <f t="shared" si="4"/>
        <v>-1.7149189999999983</v>
      </c>
      <c r="Y42" s="5">
        <f t="shared" si="5"/>
        <v>-1.2905773699088807</v>
      </c>
      <c r="Z42" s="5">
        <f t="shared" si="6"/>
        <v>-1.592093628810588</v>
      </c>
      <c r="AA42" s="5"/>
      <c r="AB42" s="5">
        <f t="shared" si="7"/>
        <v>8.5777928594490405E-3</v>
      </c>
      <c r="AC42" s="5">
        <f t="shared" si="8"/>
        <v>9.6035560875120662E-3</v>
      </c>
      <c r="AD42" s="5"/>
      <c r="AE42" s="5">
        <v>11.437000000000001</v>
      </c>
      <c r="AF42" s="5">
        <v>1160.6161616161601</v>
      </c>
      <c r="AG42" s="5">
        <v>1059.4931646986499</v>
      </c>
      <c r="AH42" s="5">
        <v>13.532553634238999</v>
      </c>
      <c r="AI42" s="5">
        <v>2.00721410680229</v>
      </c>
    </row>
    <row r="43" spans="1:35">
      <c r="A43" s="5">
        <v>1410360603</v>
      </c>
      <c r="B43" s="5" t="s">
        <v>138</v>
      </c>
      <c r="C43" s="5">
        <v>12.523999999999999</v>
      </c>
      <c r="D43" s="5">
        <v>11.351000000000001</v>
      </c>
      <c r="E43" s="5">
        <v>10.999000000000001</v>
      </c>
      <c r="F43" s="5">
        <f t="shared" si="0"/>
        <v>12.682435999999999</v>
      </c>
      <c r="G43" s="5">
        <v>10.952999999999999</v>
      </c>
      <c r="H43" s="5">
        <v>12.14</v>
      </c>
      <c r="I43" s="5">
        <v>317.92929292929301</v>
      </c>
      <c r="J43" s="5">
        <v>5.1083480826168701</v>
      </c>
      <c r="K43" s="5">
        <v>42.986280972204703</v>
      </c>
      <c r="L43" s="5">
        <v>0.58413294366031898</v>
      </c>
      <c r="M43" s="5">
        <v>1.5026955025252</v>
      </c>
      <c r="N43" s="5">
        <v>1.00307189211558E-2</v>
      </c>
      <c r="O43" s="5">
        <v>198</v>
      </c>
      <c r="P43" s="5">
        <v>0</v>
      </c>
      <c r="Q43" s="5">
        <v>291.10556812110002</v>
      </c>
      <c r="R43" s="5">
        <v>2.9298482302898501</v>
      </c>
      <c r="T43" s="5">
        <f t="shared" si="1"/>
        <v>1.1870000000000012</v>
      </c>
      <c r="U43" s="5">
        <f t="shared" si="2"/>
        <v>3.9357376395441257</v>
      </c>
      <c r="V43" s="5">
        <f t="shared" si="3"/>
        <v>4.0314377187875428</v>
      </c>
      <c r="W43" s="5"/>
      <c r="X43" s="5">
        <f t="shared" si="4"/>
        <v>-1.245435999999998</v>
      </c>
      <c r="Y43" s="5">
        <f t="shared" si="5"/>
        <v>-1.4058951741311008</v>
      </c>
      <c r="Z43" s="5">
        <f t="shared" si="6"/>
        <v>-1.4026191168193107</v>
      </c>
      <c r="AA43" s="5"/>
      <c r="AB43" s="5">
        <f t="shared" si="7"/>
        <v>4.7202314580838678E-3</v>
      </c>
      <c r="AC43" s="5">
        <f t="shared" si="8"/>
        <v>8.8178431507337507E-3</v>
      </c>
      <c r="AD43" s="5"/>
      <c r="AE43" s="5">
        <v>11.437000000000001</v>
      </c>
      <c r="AF43" s="5">
        <v>1160.6161616161601</v>
      </c>
      <c r="AG43" s="5">
        <v>1059.4931646986499</v>
      </c>
      <c r="AH43" s="5">
        <v>13.532553634238999</v>
      </c>
      <c r="AI43" s="5">
        <v>2.00721410680229</v>
      </c>
    </row>
    <row r="44" spans="1:35">
      <c r="A44" s="5">
        <v>1410360993</v>
      </c>
      <c r="B44" s="5" t="s">
        <v>139</v>
      </c>
      <c r="C44" s="5">
        <v>12.276999999999999</v>
      </c>
      <c r="D44" s="5">
        <v>10.276999999999999</v>
      </c>
      <c r="E44" s="5">
        <v>9.4320000000000004</v>
      </c>
      <c r="F44" s="5">
        <f t="shared" si="0"/>
        <v>12.746274999999999</v>
      </c>
      <c r="G44" s="5">
        <v>10.943</v>
      </c>
      <c r="H44" s="5">
        <v>13.006</v>
      </c>
      <c r="I44" s="5">
        <v>336.56565656565698</v>
      </c>
      <c r="J44" s="5">
        <v>4.96079067278494</v>
      </c>
      <c r="K44" s="5">
        <v>58.910085218914602</v>
      </c>
      <c r="L44" s="5">
        <v>0.55348765021572099</v>
      </c>
      <c r="M44" s="5">
        <v>1.4058884557203299</v>
      </c>
      <c r="N44" s="5">
        <v>2.7075412303922001E-3</v>
      </c>
      <c r="O44" s="5">
        <v>198</v>
      </c>
      <c r="P44" s="5">
        <v>0</v>
      </c>
      <c r="Q44" s="5">
        <v>367.038786115947</v>
      </c>
      <c r="R44" s="5">
        <v>3.22252934410588</v>
      </c>
      <c r="T44" s="5">
        <f t="shared" si="1"/>
        <v>2.0630000000000006</v>
      </c>
      <c r="U44" s="5">
        <f t="shared" si="2"/>
        <v>3.810050504657001</v>
      </c>
      <c r="V44" s="5">
        <f t="shared" si="3"/>
        <v>3.7159451002274855</v>
      </c>
      <c r="W44" s="5"/>
      <c r="X44" s="5">
        <f t="shared" si="4"/>
        <v>-1.3092749999999977</v>
      </c>
      <c r="Y44" s="5">
        <f t="shared" si="5"/>
        <v>-1.3440470392439752</v>
      </c>
      <c r="Z44" s="5">
        <f t="shared" si="6"/>
        <v>-1.1509654982592536</v>
      </c>
      <c r="AA44" s="5"/>
      <c r="AB44" s="5">
        <f t="shared" si="7"/>
        <v>3.3001220512050011E-3</v>
      </c>
      <c r="AC44" s="5">
        <f t="shared" si="8"/>
        <v>7.4359639426910817E-3</v>
      </c>
      <c r="AD44" s="5"/>
      <c r="AE44" s="5">
        <v>11.437000000000001</v>
      </c>
      <c r="AF44" s="5">
        <v>1160.6161616161601</v>
      </c>
      <c r="AG44" s="5">
        <v>1059.4931646986499</v>
      </c>
      <c r="AH44" s="5">
        <v>13.532553634238999</v>
      </c>
      <c r="AI44" s="5">
        <v>2.00721410680229</v>
      </c>
    </row>
    <row r="45" spans="1:35">
      <c r="A45" s="5">
        <v>1410358538</v>
      </c>
      <c r="B45" s="5" t="s">
        <v>140</v>
      </c>
      <c r="C45" s="5">
        <v>12.372</v>
      </c>
      <c r="D45" s="5">
        <v>10.236000000000001</v>
      </c>
      <c r="E45" s="5">
        <v>9.35</v>
      </c>
      <c r="F45" s="5">
        <f t="shared" si="0"/>
        <v>12.866548000000002</v>
      </c>
      <c r="G45" s="5">
        <v>10.929</v>
      </c>
      <c r="H45" s="5">
        <v>12.816000000000001</v>
      </c>
      <c r="I45" s="5">
        <v>326.14795918367298</v>
      </c>
      <c r="J45" s="5">
        <v>5.1950269095945698</v>
      </c>
      <c r="K45" s="5">
        <v>41.103250004632997</v>
      </c>
      <c r="L45" s="5">
        <v>0.58843254703299097</v>
      </c>
      <c r="M45" s="5">
        <v>1.630682739407</v>
      </c>
      <c r="N45" s="5">
        <v>1.2239369144834899E-2</v>
      </c>
      <c r="O45" s="5">
        <v>196</v>
      </c>
      <c r="P45" s="5">
        <v>0</v>
      </c>
      <c r="Q45" s="5">
        <v>297.77960446226302</v>
      </c>
      <c r="R45" s="5">
        <v>2.6057173034050098</v>
      </c>
      <c r="T45" s="5">
        <f t="shared" si="1"/>
        <v>1.8870000000000005</v>
      </c>
      <c r="U45" s="5">
        <f t="shared" si="2"/>
        <v>3.7239153366452591</v>
      </c>
      <c r="V45" s="5">
        <f t="shared" si="3"/>
        <v>3.8227146282194093</v>
      </c>
      <c r="W45" s="5"/>
      <c r="X45" s="5">
        <f t="shared" si="4"/>
        <v>-1.4295480000000005</v>
      </c>
      <c r="Y45" s="5">
        <f t="shared" si="5"/>
        <v>-1.3781848712322358</v>
      </c>
      <c r="Z45" s="5">
        <f t="shared" si="6"/>
        <v>-1.3780080262511805</v>
      </c>
      <c r="AA45" s="5"/>
      <c r="AB45" s="5">
        <f t="shared" si="7"/>
        <v>4.5715577104288307E-3</v>
      </c>
      <c r="AC45" s="5">
        <f t="shared" si="8"/>
        <v>7.4044105099955182E-3</v>
      </c>
      <c r="AD45" s="5"/>
      <c r="AE45" s="5">
        <v>11.437000000000001</v>
      </c>
      <c r="AF45" s="5">
        <v>1160.6161616161601</v>
      </c>
      <c r="AG45" s="5">
        <v>1059.4931646986499</v>
      </c>
      <c r="AH45" s="5">
        <v>13.532553634238999</v>
      </c>
      <c r="AI45" s="5">
        <v>2.00721410680229</v>
      </c>
    </row>
    <row r="46" spans="1:35">
      <c r="A46" s="5">
        <v>1410359648</v>
      </c>
      <c r="B46" s="5" t="s">
        <v>141</v>
      </c>
      <c r="C46" s="5">
        <v>12.247999999999999</v>
      </c>
      <c r="D46" s="5">
        <v>11.57</v>
      </c>
      <c r="E46" s="5">
        <v>11.321</v>
      </c>
      <c r="F46" s="5">
        <f t="shared" si="0"/>
        <v>12.343132000000001</v>
      </c>
      <c r="G46" s="5">
        <v>10.927</v>
      </c>
      <c r="H46" s="5">
        <v>11.18</v>
      </c>
      <c r="I46" s="5">
        <v>556.12121212121201</v>
      </c>
      <c r="J46" s="5">
        <v>4.8584102188718603</v>
      </c>
      <c r="K46" s="5">
        <v>91.258403111473299</v>
      </c>
      <c r="L46" s="5">
        <v>0.40593553568463497</v>
      </c>
      <c r="M46" s="5">
        <v>1.4111757296319001</v>
      </c>
      <c r="N46" s="5">
        <v>1.94917874074084E-3</v>
      </c>
      <c r="O46" s="5">
        <v>198</v>
      </c>
      <c r="P46" s="5">
        <v>0</v>
      </c>
      <c r="Q46" s="5">
        <v>585.41124062565905</v>
      </c>
      <c r="R46" s="5">
        <v>1.8216740510765199</v>
      </c>
      <c r="T46" s="5">
        <f t="shared" si="1"/>
        <v>0.25300000000000011</v>
      </c>
      <c r="U46" s="5">
        <f t="shared" si="2"/>
        <v>3.667944348301738</v>
      </c>
      <c r="V46" s="5">
        <f t="shared" si="3"/>
        <v>3.6122153570666855</v>
      </c>
      <c r="W46" s="5"/>
      <c r="X46" s="5">
        <f t="shared" si="4"/>
        <v>-0.90613199999999949</v>
      </c>
      <c r="Y46" s="5">
        <f t="shared" si="5"/>
        <v>-0.79879788288871434</v>
      </c>
      <c r="Z46" s="5">
        <f t="shared" si="6"/>
        <v>-0.64409275509845543</v>
      </c>
      <c r="AA46" s="5"/>
      <c r="AB46" s="5">
        <f t="shared" si="7"/>
        <v>3.1421708606595988E-3</v>
      </c>
      <c r="AC46" s="5">
        <f t="shared" si="8"/>
        <v>1.3183463816659469E-3</v>
      </c>
      <c r="AD46" s="5"/>
      <c r="AE46" s="5">
        <v>11.437000000000001</v>
      </c>
      <c r="AF46" s="5">
        <v>1160.6161616161601</v>
      </c>
      <c r="AG46" s="5">
        <v>1059.4931646986499</v>
      </c>
      <c r="AH46" s="5">
        <v>13.532553634238999</v>
      </c>
      <c r="AI46" s="5">
        <v>2.00721410680229</v>
      </c>
    </row>
    <row r="47" spans="1:35">
      <c r="A47" s="5">
        <v>1410359794</v>
      </c>
      <c r="B47" s="5" t="s">
        <v>142</v>
      </c>
      <c r="C47" s="5">
        <v>12.243</v>
      </c>
      <c r="D47" s="5">
        <v>10.218999999999999</v>
      </c>
      <c r="E47" s="5">
        <v>9.3550000000000004</v>
      </c>
      <c r="F47" s="5">
        <f t="shared" si="0"/>
        <v>12.724376999999999</v>
      </c>
      <c r="G47" s="5">
        <v>10.901999999999999</v>
      </c>
      <c r="H47" s="5">
        <v>12.968999999999999</v>
      </c>
      <c r="I47" s="5">
        <v>464.99494949494903</v>
      </c>
      <c r="J47" s="5">
        <v>4.4967224824433201</v>
      </c>
      <c r="K47" s="5">
        <v>64.188620053366407</v>
      </c>
      <c r="L47" s="5">
        <v>0.71679460527798999</v>
      </c>
      <c r="M47" s="5">
        <v>1.50717245476316</v>
      </c>
      <c r="N47" s="5">
        <v>7.3754100305910703E-3</v>
      </c>
      <c r="O47" s="5">
        <v>198</v>
      </c>
      <c r="P47" s="5">
        <v>0</v>
      </c>
      <c r="Q47" s="5">
        <v>442.790215975286</v>
      </c>
      <c r="R47" s="5">
        <v>3.4936795639668099</v>
      </c>
      <c r="T47" s="5">
        <f t="shared" si="1"/>
        <v>2.0670000000000002</v>
      </c>
      <c r="U47" s="5">
        <f t="shared" si="2"/>
        <v>3.4810024103470862</v>
      </c>
      <c r="V47" s="5">
        <f t="shared" si="3"/>
        <v>3.5341279599693385</v>
      </c>
      <c r="W47" s="5"/>
      <c r="X47" s="5">
        <f t="shared" si="4"/>
        <v>-1.2873769999999976</v>
      </c>
      <c r="Y47" s="5">
        <f t="shared" si="5"/>
        <v>-0.99310094493406054</v>
      </c>
      <c r="Z47" s="5">
        <f t="shared" si="6"/>
        <v>-0.94725035800110691</v>
      </c>
      <c r="AA47" s="5"/>
      <c r="AB47" s="5">
        <f t="shared" si="7"/>
        <v>2.1370906863460437E-3</v>
      </c>
      <c r="AC47" s="5">
        <f t="shared" si="8"/>
        <v>6.4780125636839658E-3</v>
      </c>
      <c r="AD47" s="5"/>
      <c r="AE47" s="5">
        <v>11.437000000000001</v>
      </c>
      <c r="AF47" s="5">
        <v>1160.6161616161601</v>
      </c>
      <c r="AG47" s="5">
        <v>1059.4931646986499</v>
      </c>
      <c r="AH47" s="5">
        <v>13.532553634238999</v>
      </c>
      <c r="AI47" s="5">
        <v>2.00721410680229</v>
      </c>
    </row>
    <row r="48" spans="1:35">
      <c r="A48" s="5">
        <v>1410358723</v>
      </c>
      <c r="B48" s="5" t="s">
        <v>143</v>
      </c>
      <c r="C48" s="5">
        <v>12.132</v>
      </c>
      <c r="D48" s="5">
        <v>11.324</v>
      </c>
      <c r="E48" s="5">
        <v>11.122999999999999</v>
      </c>
      <c r="F48" s="5">
        <f t="shared" si="0"/>
        <v>12.197568</v>
      </c>
      <c r="G48" s="5">
        <v>10.891</v>
      </c>
      <c r="H48" s="5">
        <v>11.605</v>
      </c>
      <c r="I48" s="5">
        <v>615.84848484848499</v>
      </c>
      <c r="J48" s="5">
        <v>5.9997650162838703</v>
      </c>
      <c r="K48" s="5">
        <v>92.864963910058805</v>
      </c>
      <c r="L48" s="5">
        <v>0.59692307482760198</v>
      </c>
      <c r="M48" s="5">
        <v>1.4416597334862</v>
      </c>
      <c r="N48" s="5">
        <v>4.0694734326337401E-3</v>
      </c>
      <c r="O48" s="5">
        <v>198</v>
      </c>
      <c r="P48" s="5">
        <v>0</v>
      </c>
      <c r="Q48" s="5">
        <v>619.80311130862901</v>
      </c>
      <c r="R48" s="5">
        <v>3.3202032618925501</v>
      </c>
      <c r="T48" s="5">
        <f t="shared" si="1"/>
        <v>0.71400000000000041</v>
      </c>
      <c r="U48" s="5">
        <f t="shared" si="2"/>
        <v>3.7027473067971819</v>
      </c>
      <c r="V48" s="5">
        <f t="shared" si="3"/>
        <v>3.6957976200128249</v>
      </c>
      <c r="W48" s="5"/>
      <c r="X48" s="5">
        <f t="shared" si="4"/>
        <v>-0.76056799999999924</v>
      </c>
      <c r="Y48" s="5">
        <f t="shared" si="5"/>
        <v>-0.68803684138415699</v>
      </c>
      <c r="Z48" s="5">
        <f t="shared" si="6"/>
        <v>-0.58211101804459475</v>
      </c>
      <c r="AA48" s="5"/>
      <c r="AB48" s="5">
        <f t="shared" si="7"/>
        <v>2.0598857496629819E-3</v>
      </c>
      <c r="AC48" s="5">
        <f t="shared" si="8"/>
        <v>3.7456367696325765E-3</v>
      </c>
      <c r="AD48" s="5"/>
      <c r="AE48" s="5">
        <v>11.437000000000001</v>
      </c>
      <c r="AF48" s="5">
        <v>1160.6161616161601</v>
      </c>
      <c r="AG48" s="5">
        <v>1059.4931646986499</v>
      </c>
      <c r="AH48" s="5">
        <v>13.532553634238999</v>
      </c>
      <c r="AI48" s="5">
        <v>2.00721410680229</v>
      </c>
    </row>
    <row r="49" spans="1:35">
      <c r="A49" s="5">
        <v>1410359009</v>
      </c>
      <c r="B49" s="5" t="s">
        <v>144</v>
      </c>
      <c r="C49" s="5">
        <v>12.375999999999999</v>
      </c>
      <c r="D49" s="5">
        <v>11.51</v>
      </c>
      <c r="E49" s="5">
        <v>11.321999999999999</v>
      </c>
      <c r="F49" s="5">
        <f t="shared" si="0"/>
        <v>12.432183999999999</v>
      </c>
      <c r="G49" s="5">
        <v>10.887</v>
      </c>
      <c r="H49" s="5">
        <v>11.757999999999999</v>
      </c>
      <c r="I49" s="5">
        <v>420.52020202020202</v>
      </c>
      <c r="J49" s="5">
        <v>4.6439371122637896</v>
      </c>
      <c r="K49" s="5">
        <v>68.514626463294604</v>
      </c>
      <c r="L49" s="5">
        <v>0.52927476063029</v>
      </c>
      <c r="M49" s="5">
        <v>1.4861996084159199</v>
      </c>
      <c r="N49" s="5">
        <v>5.3936788152854302E-3</v>
      </c>
      <c r="O49" s="5">
        <v>198</v>
      </c>
      <c r="P49" s="5">
        <v>0</v>
      </c>
      <c r="Q49" s="5">
        <v>467.94269636531601</v>
      </c>
      <c r="R49" s="5">
        <v>2.40031806809252</v>
      </c>
      <c r="T49" s="5">
        <f t="shared" si="1"/>
        <v>0.87099999999999866</v>
      </c>
      <c r="U49" s="5">
        <f t="shared" si="2"/>
        <v>3.8823488390519234</v>
      </c>
      <c r="V49" s="5">
        <f t="shared" si="3"/>
        <v>3.7663343169731709</v>
      </c>
      <c r="W49" s="5"/>
      <c r="X49" s="5">
        <f t="shared" si="4"/>
        <v>-0.99518399999999829</v>
      </c>
      <c r="Y49" s="5">
        <f t="shared" si="5"/>
        <v>-1.1022543736388983</v>
      </c>
      <c r="Z49" s="5">
        <f t="shared" si="6"/>
        <v>-0.88726371500493906</v>
      </c>
      <c r="AA49" s="5"/>
      <c r="AB49" s="5">
        <f t="shared" si="7"/>
        <v>6.6182840122341879E-4</v>
      </c>
      <c r="AC49" s="5">
        <f t="shared" si="8"/>
        <v>3.5000768894357659E-3</v>
      </c>
      <c r="AD49" s="5"/>
      <c r="AE49" s="5">
        <v>11.437000000000001</v>
      </c>
      <c r="AF49" s="5">
        <v>1160.6161616161601</v>
      </c>
      <c r="AG49" s="5">
        <v>1059.4931646986499</v>
      </c>
      <c r="AH49" s="5">
        <v>13.532553634238999</v>
      </c>
      <c r="AI49" s="5">
        <v>2.00721410680229</v>
      </c>
    </row>
    <row r="50" spans="1:35">
      <c r="A50" s="5">
        <v>1410359096</v>
      </c>
      <c r="B50" s="5" t="s">
        <v>145</v>
      </c>
      <c r="C50" s="5">
        <v>12.32</v>
      </c>
      <c r="D50" s="5">
        <v>10.545</v>
      </c>
      <c r="E50" s="5">
        <v>9.8520000000000003</v>
      </c>
      <c r="F50" s="5">
        <f t="shared" si="0"/>
        <v>12.693604000000001</v>
      </c>
      <c r="G50" s="5">
        <v>10.882</v>
      </c>
      <c r="H50" s="5">
        <v>12.778</v>
      </c>
      <c r="I50" s="5">
        <v>419.76767676767702</v>
      </c>
      <c r="J50" s="5">
        <v>5.16246438189357</v>
      </c>
      <c r="K50" s="5">
        <v>64.437052537660406</v>
      </c>
      <c r="L50" s="5">
        <v>0.63769452483655198</v>
      </c>
      <c r="M50" s="5">
        <v>1.5074959607826599</v>
      </c>
      <c r="N50" s="5">
        <v>7.3821034907262896E-3</v>
      </c>
      <c r="O50" s="5">
        <v>198</v>
      </c>
      <c r="P50" s="5">
        <v>0</v>
      </c>
      <c r="Q50" s="5">
        <v>439.12000243981902</v>
      </c>
      <c r="R50" s="5">
        <v>2.5387564145422599</v>
      </c>
      <c r="T50" s="5">
        <f t="shared" si="1"/>
        <v>1.8960000000000008</v>
      </c>
      <c r="U50" s="5">
        <f t="shared" si="2"/>
        <v>3.622873515753124</v>
      </c>
      <c r="V50" s="5">
        <f t="shared" si="3"/>
        <v>3.5739379495335859</v>
      </c>
      <c r="W50" s="5"/>
      <c r="X50" s="5">
        <f t="shared" si="4"/>
        <v>-1.2566039999999994</v>
      </c>
      <c r="Y50" s="5">
        <f t="shared" si="5"/>
        <v>-1.1041990503400994</v>
      </c>
      <c r="Z50" s="5">
        <f t="shared" si="6"/>
        <v>-0.95628734756535561</v>
      </c>
      <c r="AA50" s="5"/>
      <c r="AB50" s="5">
        <f t="shared" si="7"/>
        <v>6.8512615508331542E-4</v>
      </c>
      <c r="AC50" s="5">
        <f t="shared" si="8"/>
        <v>4.2040830219960412E-3</v>
      </c>
      <c r="AD50" s="5"/>
      <c r="AE50" s="5">
        <v>11.437000000000001</v>
      </c>
      <c r="AF50" s="5">
        <v>1160.6161616161601</v>
      </c>
      <c r="AG50" s="5">
        <v>1059.4931646986499</v>
      </c>
      <c r="AH50" s="5">
        <v>13.532553634238999</v>
      </c>
      <c r="AI50" s="5">
        <v>2.00721410680229</v>
      </c>
    </row>
    <row r="51" spans="1:35">
      <c r="A51" s="5">
        <v>1410359575</v>
      </c>
      <c r="B51" s="5" t="s">
        <v>146</v>
      </c>
      <c r="C51" s="5">
        <v>12.978999999999999</v>
      </c>
      <c r="D51" s="5">
        <v>11.010999999999999</v>
      </c>
      <c r="E51" s="5">
        <v>10.085000000000001</v>
      </c>
      <c r="F51" s="5">
        <f t="shared" si="0"/>
        <v>13.495632999999998</v>
      </c>
      <c r="G51" s="5">
        <v>10.879</v>
      </c>
      <c r="H51" s="5">
        <v>12.026</v>
      </c>
      <c r="I51" s="5">
        <v>194.773684210526</v>
      </c>
      <c r="J51" s="5">
        <v>4.5763612431417604</v>
      </c>
      <c r="K51" s="5">
        <v>18.534230910617602</v>
      </c>
      <c r="L51" s="5">
        <v>0.38669150388884899</v>
      </c>
      <c r="M51" s="5">
        <v>1.82352660730651</v>
      </c>
      <c r="N51" s="5">
        <v>1.92858917460281E-2</v>
      </c>
      <c r="O51" s="5">
        <v>190</v>
      </c>
      <c r="P51" s="5">
        <v>0</v>
      </c>
      <c r="Q51" s="5">
        <v>144.83791688162901</v>
      </c>
      <c r="R51" s="5">
        <v>2.5583647903100699</v>
      </c>
      <c r="T51" s="5">
        <f t="shared" si="1"/>
        <v>1.1470000000000002</v>
      </c>
      <c r="U51" s="5">
        <f t="shared" si="2"/>
        <v>3.6545413020905215</v>
      </c>
      <c r="V51" s="5">
        <f t="shared" si="3"/>
        <v>3.9761613250290262</v>
      </c>
      <c r="W51" s="5"/>
      <c r="X51" s="5">
        <f t="shared" si="4"/>
        <v>-2.0586329999999968</v>
      </c>
      <c r="Y51" s="5">
        <f t="shared" si="5"/>
        <v>-1.9378958366774948</v>
      </c>
      <c r="Z51" s="5">
        <f t="shared" si="6"/>
        <v>-2.1605397230607926</v>
      </c>
      <c r="AA51" s="5"/>
      <c r="AB51" s="5">
        <f t="shared" si="7"/>
        <v>1.2628916138499369E-2</v>
      </c>
      <c r="AC51" s="5">
        <f t="shared" si="8"/>
        <v>1.6955658916725902E-2</v>
      </c>
      <c r="AD51" s="5"/>
      <c r="AE51" s="5">
        <v>11.437000000000001</v>
      </c>
      <c r="AF51" s="5">
        <v>1160.6161616161601</v>
      </c>
      <c r="AG51" s="5">
        <v>1059.4931646986499</v>
      </c>
      <c r="AH51" s="5">
        <v>13.532553634238999</v>
      </c>
      <c r="AI51" s="5">
        <v>2.00721410680229</v>
      </c>
    </row>
    <row r="52" spans="1:35">
      <c r="A52" s="5">
        <v>1410358284</v>
      </c>
      <c r="B52" s="5" t="s">
        <v>147</v>
      </c>
      <c r="C52" s="5">
        <v>12.268000000000001</v>
      </c>
      <c r="D52" s="5">
        <v>9.6069999999999993</v>
      </c>
      <c r="E52" s="5">
        <v>8.5440000000000005</v>
      </c>
      <c r="F52" s="5">
        <f t="shared" si="0"/>
        <v>12.874224</v>
      </c>
      <c r="G52" s="5">
        <v>10.859</v>
      </c>
      <c r="H52" s="5">
        <v>13.278</v>
      </c>
      <c r="I52" s="5">
        <v>393.03535353535398</v>
      </c>
      <c r="J52" s="5">
        <v>5.7202644321828204</v>
      </c>
      <c r="K52" s="5">
        <v>48.465038376740203</v>
      </c>
      <c r="L52" s="5">
        <v>0.50785346529469899</v>
      </c>
      <c r="M52" s="5">
        <v>1.56897216971538</v>
      </c>
      <c r="N52" s="5">
        <v>1.13419558957001E-2</v>
      </c>
      <c r="O52" s="5">
        <v>198</v>
      </c>
      <c r="P52" s="5">
        <v>0</v>
      </c>
      <c r="Q52" s="5">
        <v>343.79855777359302</v>
      </c>
      <c r="R52" s="5">
        <v>2.6159646322014698</v>
      </c>
      <c r="T52" s="5">
        <f t="shared" si="1"/>
        <v>2.4190000000000005</v>
      </c>
      <c r="U52" s="5">
        <f t="shared" si="2"/>
        <v>3.513696957682555</v>
      </c>
      <c r="V52" s="5">
        <f t="shared" si="3"/>
        <v>3.6590158737492642</v>
      </c>
      <c r="W52" s="5"/>
      <c r="X52" s="5">
        <f t="shared" si="4"/>
        <v>-1.4372239999999987</v>
      </c>
      <c r="Y52" s="5">
        <f t="shared" si="5"/>
        <v>-1.1756424922695297</v>
      </c>
      <c r="Z52" s="5">
        <f t="shared" si="6"/>
        <v>-1.2219852717810338</v>
      </c>
      <c r="AA52" s="5"/>
      <c r="AB52" s="5">
        <f t="shared" si="7"/>
        <v>3.101761111466983E-3</v>
      </c>
      <c r="AC52" s="5">
        <f t="shared" si="8"/>
        <v>6.1751136729815137E-3</v>
      </c>
      <c r="AD52" s="5"/>
      <c r="AE52" s="5">
        <v>11.437000000000001</v>
      </c>
      <c r="AF52" s="5">
        <v>1160.6161616161601</v>
      </c>
      <c r="AG52" s="5">
        <v>1059.4931646986499</v>
      </c>
      <c r="AH52" s="5">
        <v>13.532553634238999</v>
      </c>
      <c r="AI52" s="5">
        <v>2.00721410680229</v>
      </c>
    </row>
    <row r="53" spans="1:35">
      <c r="A53" s="5">
        <v>1410359433</v>
      </c>
      <c r="B53" s="5" t="s">
        <v>148</v>
      </c>
      <c r="C53" s="5">
        <v>12.18</v>
      </c>
      <c r="D53" s="5">
        <v>5.7930000000000001</v>
      </c>
      <c r="E53" s="5">
        <v>4.3689999999999998</v>
      </c>
      <c r="F53" s="5">
        <f t="shared" si="0"/>
        <v>13.013372</v>
      </c>
      <c r="G53" s="5">
        <v>10.853</v>
      </c>
      <c r="H53" s="5">
        <v>13.898</v>
      </c>
      <c r="I53" s="5">
        <v>803.10606060606096</v>
      </c>
      <c r="J53" s="5">
        <v>6.4218810632360501</v>
      </c>
      <c r="K53" s="5">
        <v>54.432433321398001</v>
      </c>
      <c r="L53" s="5">
        <v>0.35481102336089498</v>
      </c>
      <c r="M53" s="5">
        <v>2.0717668262416402</v>
      </c>
      <c r="N53" s="5">
        <v>7.9171046354357798E-3</v>
      </c>
      <c r="O53" s="5">
        <v>198</v>
      </c>
      <c r="P53" s="5">
        <v>0</v>
      </c>
      <c r="Q53" s="5">
        <v>467.27218225729001</v>
      </c>
      <c r="R53" s="5">
        <v>2.7482089373737701</v>
      </c>
      <c r="T53" s="5">
        <f t="shared" si="1"/>
        <v>3.0449999999999999</v>
      </c>
      <c r="U53" s="5">
        <f t="shared" si="2"/>
        <v>2.5986957417400571</v>
      </c>
      <c r="V53" s="5">
        <f t="shared" si="3"/>
        <v>3.1867031817841669</v>
      </c>
      <c r="W53" s="5"/>
      <c r="X53" s="5">
        <f t="shared" si="4"/>
        <v>-1.5763719999999992</v>
      </c>
      <c r="Y53" s="5">
        <f t="shared" si="5"/>
        <v>-0.39978927632703321</v>
      </c>
      <c r="Z53" s="5">
        <f t="shared" si="6"/>
        <v>-0.88882057981593665</v>
      </c>
      <c r="AA53" s="5"/>
      <c r="AB53" s="5">
        <f t="shared" si="7"/>
        <v>3.9388831210673825E-3</v>
      </c>
      <c r="AC53" s="5">
        <f t="shared" si="8"/>
        <v>4.3119451545265974E-3</v>
      </c>
      <c r="AD53" s="5"/>
      <c r="AE53" s="5">
        <v>11.437000000000001</v>
      </c>
      <c r="AF53" s="5">
        <v>1160.6161616161601</v>
      </c>
      <c r="AG53" s="5">
        <v>1059.4931646986499</v>
      </c>
      <c r="AH53" s="5">
        <v>13.532553634238999</v>
      </c>
      <c r="AI53" s="5">
        <v>2.00721410680229</v>
      </c>
    </row>
    <row r="54" spans="1:35">
      <c r="A54" s="5">
        <v>1410358717</v>
      </c>
      <c r="B54" s="5" t="s">
        <v>149</v>
      </c>
      <c r="C54" s="5">
        <v>12.565</v>
      </c>
      <c r="D54" s="5">
        <v>8.9429999999999996</v>
      </c>
      <c r="E54" s="5">
        <v>7.6849999999999996</v>
      </c>
      <c r="F54" s="5">
        <f t="shared" si="0"/>
        <v>13.292199</v>
      </c>
      <c r="G54" s="5">
        <v>10.837999999999999</v>
      </c>
      <c r="H54" s="5">
        <v>13.042999999999999</v>
      </c>
      <c r="I54" s="5">
        <v>453.383838383838</v>
      </c>
      <c r="J54" s="5">
        <v>3.6054056371308598</v>
      </c>
      <c r="K54" s="5">
        <v>47.065387843704102</v>
      </c>
      <c r="L54" s="5">
        <v>0.41930346620033598</v>
      </c>
      <c r="M54" s="5">
        <v>1.6339687126574101</v>
      </c>
      <c r="N54" s="5">
        <v>8.0378640139033997E-3</v>
      </c>
      <c r="O54" s="5">
        <v>198</v>
      </c>
      <c r="P54" s="5">
        <v>0</v>
      </c>
      <c r="Q54" s="5">
        <v>348.12230441753201</v>
      </c>
      <c r="R54" s="5">
        <v>2.3658776697972201</v>
      </c>
      <c r="T54" s="5">
        <f t="shared" si="1"/>
        <v>2.2050000000000001</v>
      </c>
      <c r="U54" s="5">
        <f t="shared" si="2"/>
        <v>2.9406359126952175</v>
      </c>
      <c r="V54" s="5">
        <f t="shared" si="3"/>
        <v>3.2274713757512634</v>
      </c>
      <c r="W54" s="5"/>
      <c r="X54" s="5">
        <f t="shared" si="4"/>
        <v>-1.8551989999999989</v>
      </c>
      <c r="Y54" s="5">
        <f t="shared" si="5"/>
        <v>-1.0205564472821929</v>
      </c>
      <c r="Z54" s="5">
        <f t="shared" si="6"/>
        <v>-1.2084157737830328</v>
      </c>
      <c r="AA54" s="5"/>
      <c r="AB54" s="5">
        <f t="shared" si="7"/>
        <v>3.9863748884689798E-3</v>
      </c>
      <c r="AC54" s="5">
        <f t="shared" si="8"/>
        <v>5.2988371229196751E-3</v>
      </c>
      <c r="AD54" s="5"/>
      <c r="AE54" s="5">
        <v>11.437000000000001</v>
      </c>
      <c r="AF54" s="5">
        <v>1160.6161616161601</v>
      </c>
      <c r="AG54" s="5">
        <v>1059.4931646986499</v>
      </c>
      <c r="AH54" s="5">
        <v>13.532553634238999</v>
      </c>
      <c r="AI54" s="5">
        <v>2.00721410680229</v>
      </c>
    </row>
    <row r="55" spans="1:35">
      <c r="A55" s="5">
        <v>1410359011</v>
      </c>
      <c r="B55" s="5" t="s">
        <v>150</v>
      </c>
      <c r="C55" s="5">
        <v>12.098000000000001</v>
      </c>
      <c r="D55" s="5">
        <v>11.314</v>
      </c>
      <c r="E55" s="5">
        <v>11.173999999999999</v>
      </c>
      <c r="F55" s="5">
        <f t="shared" si="0"/>
        <v>12.125430000000001</v>
      </c>
      <c r="G55" s="5">
        <v>10.832000000000001</v>
      </c>
      <c r="H55" s="5">
        <v>11.414</v>
      </c>
      <c r="I55" s="5">
        <v>658.78787878787898</v>
      </c>
      <c r="J55" s="5">
        <v>5.9830157252323799</v>
      </c>
      <c r="K55" s="5">
        <v>92.858645506018803</v>
      </c>
      <c r="L55" s="5">
        <v>0.76774646226064402</v>
      </c>
      <c r="M55" s="5">
        <v>1.48623558297702</v>
      </c>
      <c r="N55" s="5">
        <v>7.9163937917013094E-3</v>
      </c>
      <c r="O55" s="5">
        <v>198</v>
      </c>
      <c r="P55" s="5">
        <v>0</v>
      </c>
      <c r="Q55" s="5">
        <v>632.28063517738497</v>
      </c>
      <c r="R55" s="5">
        <v>2.7986580462628701</v>
      </c>
      <c r="T55" s="5">
        <f t="shared" si="1"/>
        <v>0.58199999999999896</v>
      </c>
      <c r="U55" s="5">
        <f t="shared" si="2"/>
        <v>3.7017060003190299</v>
      </c>
      <c r="V55" s="5">
        <f t="shared" si="3"/>
        <v>3.7462952977379897</v>
      </c>
      <c r="W55" s="5"/>
      <c r="X55" s="5">
        <f t="shared" si="4"/>
        <v>-0.68843000000000032</v>
      </c>
      <c r="Y55" s="5">
        <f t="shared" si="5"/>
        <v>-0.6148575349060057</v>
      </c>
      <c r="Z55" s="5">
        <f t="shared" si="6"/>
        <v>-0.56047069576976094</v>
      </c>
      <c r="AA55" s="5"/>
      <c r="AB55" s="5">
        <f t="shared" si="7"/>
        <v>2.7702417051412853E-3</v>
      </c>
      <c r="AC55" s="5">
        <f t="shared" si="8"/>
        <v>2.7401940289203397E-3</v>
      </c>
      <c r="AD55" s="5"/>
      <c r="AE55" s="5">
        <v>11.437000000000001</v>
      </c>
      <c r="AF55" s="5">
        <v>1160.6161616161601</v>
      </c>
      <c r="AG55" s="5">
        <v>1059.4931646986499</v>
      </c>
      <c r="AH55" s="5">
        <v>13.532553634238999</v>
      </c>
      <c r="AI55" s="5">
        <v>2.00721410680229</v>
      </c>
    </row>
    <row r="56" spans="1:35">
      <c r="A56" s="5">
        <v>1410360113</v>
      </c>
      <c r="B56" s="5" t="s">
        <v>151</v>
      </c>
      <c r="C56" s="5">
        <v>12.14</v>
      </c>
      <c r="D56" s="5">
        <v>10.129</v>
      </c>
      <c r="E56" s="5">
        <v>9.2769999999999992</v>
      </c>
      <c r="F56" s="5">
        <f t="shared" si="0"/>
        <v>12.614356000000001</v>
      </c>
      <c r="G56" s="5">
        <v>10.81</v>
      </c>
      <c r="H56" s="5">
        <v>12.791</v>
      </c>
      <c r="I56" s="5">
        <v>478.31313131313101</v>
      </c>
      <c r="J56" s="5">
        <v>5.6841736663136899</v>
      </c>
      <c r="K56" s="5">
        <v>68.462792150327303</v>
      </c>
      <c r="L56" s="5">
        <v>0.68875283350342298</v>
      </c>
      <c r="M56" s="5">
        <v>1.53828506917896</v>
      </c>
      <c r="N56" s="5">
        <v>6.2402056196346704E-3</v>
      </c>
      <c r="O56" s="5">
        <v>198</v>
      </c>
      <c r="P56" s="5">
        <v>0</v>
      </c>
      <c r="Q56" s="5">
        <v>482.704422661661</v>
      </c>
      <c r="R56" s="5">
        <v>3.5228132861681698</v>
      </c>
      <c r="T56" s="5">
        <f t="shared" si="1"/>
        <v>1.9809999999999999</v>
      </c>
      <c r="U56" s="5">
        <f t="shared" si="2"/>
        <v>3.5603632402801004</v>
      </c>
      <c r="V56" s="5">
        <f t="shared" si="3"/>
        <v>3.5504408051142642</v>
      </c>
      <c r="W56" s="5"/>
      <c r="X56" s="5">
        <f t="shared" si="4"/>
        <v>-1.1773559999999996</v>
      </c>
      <c r="Y56" s="5">
        <f t="shared" si="5"/>
        <v>-0.96244077486707647</v>
      </c>
      <c r="Z56" s="5">
        <f t="shared" si="6"/>
        <v>-0.8535422031460338</v>
      </c>
      <c r="AA56" s="5"/>
      <c r="AB56" s="5">
        <f t="shared" si="7"/>
        <v>2.4036524554293948E-4</v>
      </c>
      <c r="AC56" s="5">
        <f t="shared" si="8"/>
        <v>5.8400247638322744E-3</v>
      </c>
      <c r="AD56" s="5"/>
      <c r="AE56" s="5">
        <v>11.437000000000001</v>
      </c>
      <c r="AF56" s="5">
        <v>1160.6161616161601</v>
      </c>
      <c r="AG56" s="5">
        <v>1059.4931646986499</v>
      </c>
      <c r="AH56" s="5">
        <v>13.532553634238999</v>
      </c>
      <c r="AI56" s="5">
        <v>2.00721410680229</v>
      </c>
    </row>
    <row r="57" spans="1:35">
      <c r="A57" s="5">
        <v>1410359731</v>
      </c>
      <c r="B57" s="5" t="s">
        <v>152</v>
      </c>
      <c r="C57" s="5">
        <v>12.164</v>
      </c>
      <c r="D57" s="5">
        <v>10.119999999999999</v>
      </c>
      <c r="E57" s="5">
        <v>9.2780000000000005</v>
      </c>
      <c r="F57" s="5">
        <f t="shared" si="0"/>
        <v>12.631955999999999</v>
      </c>
      <c r="G57" s="5">
        <v>10.788</v>
      </c>
      <c r="H57" s="5">
        <v>12.911</v>
      </c>
      <c r="I57" s="5">
        <v>498.66666666666703</v>
      </c>
      <c r="J57" s="5">
        <v>5.8746948506111503</v>
      </c>
      <c r="K57" s="5">
        <v>73.756230552072395</v>
      </c>
      <c r="L57" s="5">
        <v>0.56547803177280198</v>
      </c>
      <c r="M57" s="5">
        <v>1.49417721463293</v>
      </c>
      <c r="N57" s="5">
        <v>7.17002353405761E-3</v>
      </c>
      <c r="O57" s="5">
        <v>198</v>
      </c>
      <c r="P57" s="5">
        <v>0</v>
      </c>
      <c r="Q57" s="5">
        <v>505.703450361916</v>
      </c>
      <c r="R57" s="5">
        <v>2.3176403391659002</v>
      </c>
      <c r="T57" s="5">
        <f t="shared" si="1"/>
        <v>2.1229999999999993</v>
      </c>
      <c r="U57" s="5">
        <f t="shared" si="2"/>
        <v>3.497518152978051</v>
      </c>
      <c r="V57" s="5">
        <f t="shared" si="3"/>
        <v>3.4823042080284461</v>
      </c>
      <c r="W57" s="5"/>
      <c r="X57" s="5">
        <f t="shared" si="4"/>
        <v>-1.1949559999999977</v>
      </c>
      <c r="Y57" s="5">
        <f t="shared" si="5"/>
        <v>-0.91719568756502567</v>
      </c>
      <c r="Z57" s="5">
        <f t="shared" si="6"/>
        <v>-0.80300560606021465</v>
      </c>
      <c r="AA57" s="5"/>
      <c r="AB57" s="5">
        <f t="shared" si="7"/>
        <v>1.2985652079466892E-4</v>
      </c>
      <c r="AC57" s="5">
        <f t="shared" si="8"/>
        <v>2.9095787740965884E-3</v>
      </c>
      <c r="AD57" s="5"/>
      <c r="AE57" s="5">
        <v>11.437000000000001</v>
      </c>
      <c r="AF57" s="5">
        <v>1160.6161616161601</v>
      </c>
      <c r="AG57" s="5">
        <v>1059.4931646986499</v>
      </c>
      <c r="AH57" s="5">
        <v>13.532553634238999</v>
      </c>
      <c r="AI57" s="5">
        <v>2.00721410680229</v>
      </c>
    </row>
    <row r="58" spans="1:35">
      <c r="A58" s="5">
        <v>1410358367</v>
      </c>
      <c r="B58" s="5" t="s">
        <v>153</v>
      </c>
      <c r="C58" s="5">
        <v>11.993</v>
      </c>
      <c r="D58" s="5">
        <v>9.9209999999999994</v>
      </c>
      <c r="E58" s="5">
        <v>9.0820000000000007</v>
      </c>
      <c r="F58" s="5">
        <f t="shared" si="0"/>
        <v>12.459926999999999</v>
      </c>
      <c r="G58" s="5">
        <v>10.762</v>
      </c>
      <c r="H58" s="5">
        <v>12.881</v>
      </c>
      <c r="I58" s="5">
        <v>530.47979797979804</v>
      </c>
      <c r="J58" s="5">
        <v>5.2817790139195004</v>
      </c>
      <c r="K58" s="5">
        <v>74.362088448276197</v>
      </c>
      <c r="L58" s="5">
        <v>0.36152884226610499</v>
      </c>
      <c r="M58" s="5">
        <v>1.49428964624024</v>
      </c>
      <c r="N58" s="5">
        <v>5.2529171129534098E-3</v>
      </c>
      <c r="O58" s="5">
        <v>198</v>
      </c>
      <c r="P58" s="5">
        <v>0</v>
      </c>
      <c r="Q58" s="5">
        <v>514.328672824921</v>
      </c>
      <c r="R58" s="5">
        <v>2.09067353030883</v>
      </c>
      <c r="T58" s="5">
        <f t="shared" si="1"/>
        <v>2.1189999999999998</v>
      </c>
      <c r="U58" s="5">
        <f t="shared" si="2"/>
        <v>3.6024008762160094</v>
      </c>
      <c r="V58" s="5">
        <f t="shared" si="3"/>
        <v>3.6359711598246482</v>
      </c>
      <c r="W58" s="5"/>
      <c r="X58" s="5">
        <f t="shared" si="4"/>
        <v>-1.0229269999999975</v>
      </c>
      <c r="Y58" s="5">
        <f t="shared" si="5"/>
        <v>-0.85004941080298368</v>
      </c>
      <c r="Z58" s="5">
        <f t="shared" si="6"/>
        <v>-0.78464355785641615</v>
      </c>
      <c r="AA58" s="5"/>
      <c r="AB58" s="5">
        <f t="shared" si="7"/>
        <v>1.8294466420260003E-3</v>
      </c>
      <c r="AC58" s="5">
        <f t="shared" si="8"/>
        <v>2.3494332779875338E-3</v>
      </c>
      <c r="AD58" s="5"/>
      <c r="AE58" s="5">
        <v>11.437000000000001</v>
      </c>
      <c r="AF58" s="5">
        <v>1160.6161616161601</v>
      </c>
      <c r="AG58" s="5">
        <v>1059.4931646986499</v>
      </c>
      <c r="AH58" s="5">
        <v>13.532553634238999</v>
      </c>
      <c r="AI58" s="5">
        <v>2.00721410680229</v>
      </c>
    </row>
    <row r="59" spans="1:35">
      <c r="A59" s="5">
        <v>1410361114</v>
      </c>
      <c r="B59" s="5" t="s">
        <v>154</v>
      </c>
      <c r="C59" s="5">
        <v>12.86</v>
      </c>
      <c r="D59" s="5">
        <v>10.382999999999999</v>
      </c>
      <c r="E59" s="5">
        <v>9.27</v>
      </c>
      <c r="F59" s="5">
        <f t="shared" si="0"/>
        <v>13.494664</v>
      </c>
      <c r="G59" s="5">
        <v>10.762</v>
      </c>
      <c r="H59" s="5">
        <v>12.913</v>
      </c>
      <c r="I59" s="5">
        <v>188.01025641025601</v>
      </c>
      <c r="J59" s="5">
        <v>17.396805331797498</v>
      </c>
      <c r="K59" s="5">
        <v>19.358959377293999</v>
      </c>
      <c r="L59" s="5">
        <v>0.55443769087989003</v>
      </c>
      <c r="M59" s="5">
        <v>1.78627525241067</v>
      </c>
      <c r="N59" s="5">
        <v>3.8879377614761103E-2</v>
      </c>
      <c r="O59" s="5">
        <v>195</v>
      </c>
      <c r="P59" s="5">
        <v>0</v>
      </c>
      <c r="Q59" s="5">
        <v>139.75904006068799</v>
      </c>
      <c r="R59" s="5">
        <v>3.3914601370164301</v>
      </c>
      <c r="T59" s="5">
        <f t="shared" si="1"/>
        <v>2.1509999999999998</v>
      </c>
      <c r="U59" s="5">
        <f t="shared" si="2"/>
        <v>3.6938821457120827</v>
      </c>
      <c r="V59" s="5">
        <f t="shared" si="3"/>
        <v>4.0158862274500846</v>
      </c>
      <c r="W59" s="5"/>
      <c r="X59" s="5">
        <f t="shared" si="4"/>
        <v>-2.057663999999999</v>
      </c>
      <c r="Y59" s="5">
        <f t="shared" si="5"/>
        <v>-1.976267680299058</v>
      </c>
      <c r="Z59" s="5">
        <f t="shared" si="6"/>
        <v>-2.1992956254818541</v>
      </c>
      <c r="AA59" s="5"/>
      <c r="AB59" s="5">
        <f t="shared" si="7"/>
        <v>8.3498337804254641E-2</v>
      </c>
      <c r="AC59" s="5">
        <f t="shared" si="8"/>
        <v>2.3977416461949286E-2</v>
      </c>
      <c r="AD59" s="5"/>
      <c r="AE59" s="5">
        <v>11.437000000000001</v>
      </c>
      <c r="AF59" s="5">
        <v>1160.6161616161601</v>
      </c>
      <c r="AG59" s="5">
        <v>1059.4931646986499</v>
      </c>
      <c r="AH59" s="5">
        <v>13.532553634238999</v>
      </c>
      <c r="AI59" s="5">
        <v>2.00721410680229</v>
      </c>
    </row>
    <row r="60" spans="1:35">
      <c r="A60" s="5">
        <v>1410360510</v>
      </c>
      <c r="B60" s="5" t="s">
        <v>155</v>
      </c>
      <c r="C60" s="5">
        <v>12.039</v>
      </c>
      <c r="D60" s="5">
        <v>10.454000000000001</v>
      </c>
      <c r="E60" s="5">
        <v>9.8550000000000004</v>
      </c>
      <c r="F60" s="5">
        <f t="shared" si="0"/>
        <v>12.354977</v>
      </c>
      <c r="G60" s="5">
        <v>10.536</v>
      </c>
      <c r="H60" s="5">
        <v>12.179</v>
      </c>
      <c r="I60" s="5">
        <v>609.80808080808094</v>
      </c>
      <c r="J60" s="5">
        <v>11.1042778655977</v>
      </c>
      <c r="K60" s="5">
        <v>91.955032304195001</v>
      </c>
      <c r="L60" s="5">
        <v>0.813448309407102</v>
      </c>
      <c r="M60" s="5">
        <v>1.4152516917642499</v>
      </c>
      <c r="N60" s="5">
        <v>4.1976171993570403E-3</v>
      </c>
      <c r="O60" s="5">
        <v>198</v>
      </c>
      <c r="P60" s="5">
        <v>0</v>
      </c>
      <c r="Q60" s="5">
        <v>570.99116609795203</v>
      </c>
      <c r="R60" s="5">
        <v>3.4323612428430699</v>
      </c>
      <c r="T60" s="5">
        <f t="shared" si="1"/>
        <v>1.6430000000000007</v>
      </c>
      <c r="U60" s="5">
        <f t="shared" si="2"/>
        <v>3.5560400623113697</v>
      </c>
      <c r="V60" s="5">
        <f t="shared" si="3"/>
        <v>3.6274495268660756</v>
      </c>
      <c r="W60" s="5"/>
      <c r="X60" s="5">
        <f t="shared" si="4"/>
        <v>-0.91797699999999871</v>
      </c>
      <c r="Y60" s="5">
        <f t="shared" si="5"/>
        <v>-0.69873859689834494</v>
      </c>
      <c r="Z60" s="5">
        <f t="shared" si="6"/>
        <v>-0.6711719248978455</v>
      </c>
      <c r="AA60" s="5"/>
      <c r="AB60" s="5">
        <f t="shared" si="7"/>
        <v>7.0065891883798193E-3</v>
      </c>
      <c r="AC60" s="5">
        <f t="shared" si="8"/>
        <v>4.4520899610508424E-3</v>
      </c>
      <c r="AD60" s="5"/>
      <c r="AE60" s="5">
        <v>11.437000000000001</v>
      </c>
      <c r="AF60" s="5">
        <v>1160.6161616161601</v>
      </c>
      <c r="AG60" s="5">
        <v>1059.4931646986499</v>
      </c>
      <c r="AH60" s="5">
        <v>13.532553634238999</v>
      </c>
      <c r="AI60" s="5">
        <v>2.00721410680229</v>
      </c>
    </row>
    <row r="61" spans="1:35">
      <c r="A61" s="5">
        <v>1410358195</v>
      </c>
      <c r="B61" s="5" t="s">
        <v>156</v>
      </c>
      <c r="C61" s="5">
        <v>13.09</v>
      </c>
      <c r="D61" s="5">
        <v>12.036</v>
      </c>
      <c r="E61" s="5">
        <v>11.752000000000001</v>
      </c>
      <c r="F61" s="5">
        <f t="shared" si="0"/>
        <v>13.202901999999998</v>
      </c>
      <c r="G61" s="5">
        <v>10.513</v>
      </c>
      <c r="H61" s="5">
        <v>11.474</v>
      </c>
      <c r="I61" s="5">
        <v>162.97894736842099</v>
      </c>
      <c r="J61" s="5">
        <v>5.8863566272524404</v>
      </c>
      <c r="K61" s="5">
        <v>16.2764229597155</v>
      </c>
      <c r="L61" s="5">
        <v>0.21106078055267699</v>
      </c>
      <c r="M61" s="5">
        <v>1.88803450936797</v>
      </c>
      <c r="N61" s="5">
        <v>2.4531311878597601E-2</v>
      </c>
      <c r="O61" s="5">
        <v>190</v>
      </c>
      <c r="P61" s="5">
        <v>0</v>
      </c>
      <c r="Q61" s="5">
        <v>129.679495919375</v>
      </c>
      <c r="R61" s="5">
        <v>1.4395994152720699</v>
      </c>
      <c r="T61" s="5">
        <f t="shared" si="1"/>
        <v>0.9610000000000003</v>
      </c>
      <c r="U61" s="5">
        <f t="shared" si="2"/>
        <v>4.1407692287480877</v>
      </c>
      <c r="V61" s="5">
        <f t="shared" si="3"/>
        <v>4.3889197157847955</v>
      </c>
      <c r="W61" s="5"/>
      <c r="X61" s="5">
        <f t="shared" si="4"/>
        <v>-1.765901999999997</v>
      </c>
      <c r="Y61" s="5">
        <f t="shared" si="5"/>
        <v>-2.1313927633350609</v>
      </c>
      <c r="Z61" s="5">
        <f t="shared" si="6"/>
        <v>-2.2805671138165624</v>
      </c>
      <c r="AA61" s="5"/>
      <c r="AB61" s="5">
        <f t="shared" si="7"/>
        <v>2.5936060686373441E-2</v>
      </c>
      <c r="AC61" s="5">
        <f t="shared" si="8"/>
        <v>9.9315904264352106E-3</v>
      </c>
      <c r="AD61" s="5"/>
      <c r="AE61" s="5">
        <v>11.437000000000001</v>
      </c>
      <c r="AF61" s="5">
        <v>1160.6161616161601</v>
      </c>
      <c r="AG61" s="5">
        <v>1059.4931646986499</v>
      </c>
      <c r="AH61" s="5">
        <v>13.532553634238999</v>
      </c>
      <c r="AI61" s="5">
        <v>2.00721410680229</v>
      </c>
    </row>
    <row r="62" spans="1:35">
      <c r="A62" s="5">
        <v>1410359201</v>
      </c>
      <c r="B62" s="5" t="s">
        <v>157</v>
      </c>
      <c r="C62" s="5">
        <v>12.903</v>
      </c>
      <c r="D62" s="5">
        <v>9.9280000000000008</v>
      </c>
      <c r="E62" s="5">
        <v>8.8360000000000003</v>
      </c>
      <c r="F62" s="5">
        <f t="shared" si="0"/>
        <v>13.524261000000001</v>
      </c>
      <c r="G62" s="5">
        <v>10.409000000000001</v>
      </c>
      <c r="H62" s="5">
        <v>12.092000000000001</v>
      </c>
      <c r="I62" s="5">
        <v>396.222222222222</v>
      </c>
      <c r="J62" s="5">
        <v>5.5309008076499104</v>
      </c>
      <c r="K62" s="5">
        <v>28.7092652469942</v>
      </c>
      <c r="L62" s="5">
        <v>0.210342953400426</v>
      </c>
      <c r="M62" s="5">
        <v>2.2362570499457401</v>
      </c>
      <c r="N62" s="5">
        <v>1.08882502238814E-2</v>
      </c>
      <c r="O62" s="5">
        <v>198</v>
      </c>
      <c r="P62" s="5">
        <v>0</v>
      </c>
      <c r="Q62" s="5">
        <v>251.31723207705301</v>
      </c>
      <c r="R62" s="5">
        <v>1.6688974897601001</v>
      </c>
      <c r="T62" s="5">
        <f t="shared" si="1"/>
        <v>1.6829999999999998</v>
      </c>
      <c r="U62" s="5">
        <f t="shared" si="2"/>
        <v>2.8548919264999739</v>
      </c>
      <c r="V62" s="5">
        <f t="shared" si="3"/>
        <v>3.3491833302555376</v>
      </c>
      <c r="W62" s="5"/>
      <c r="X62" s="5">
        <f t="shared" si="4"/>
        <v>-2.0872609999999998</v>
      </c>
      <c r="Y62" s="5">
        <f t="shared" si="5"/>
        <v>-1.1668744610869499</v>
      </c>
      <c r="Z62" s="5">
        <f t="shared" si="6"/>
        <v>-1.5621897282873076</v>
      </c>
      <c r="AA62" s="5"/>
      <c r="AB62" s="5">
        <f t="shared" si="7"/>
        <v>2.4648465908938544E-3</v>
      </c>
      <c r="AC62" s="5">
        <f t="shared" si="8"/>
        <v>5.1311216506675361E-3</v>
      </c>
      <c r="AD62" s="5"/>
      <c r="AE62" s="5">
        <v>11.437000000000001</v>
      </c>
      <c r="AF62" s="5">
        <v>1160.6161616161601</v>
      </c>
      <c r="AG62" s="5">
        <v>1059.4931646986499</v>
      </c>
      <c r="AH62" s="5">
        <v>13.532553634238999</v>
      </c>
      <c r="AI62" s="5">
        <v>2.00721410680229</v>
      </c>
    </row>
    <row r="63" spans="1:35">
      <c r="A63" s="5">
        <v>1410359043</v>
      </c>
      <c r="B63" s="5" t="s">
        <v>158</v>
      </c>
      <c r="C63" s="5">
        <v>11.672000000000001</v>
      </c>
      <c r="D63" s="5">
        <v>9.9830000000000005</v>
      </c>
      <c r="E63" s="5">
        <v>9.3460000000000001</v>
      </c>
      <c r="F63" s="5">
        <f t="shared" si="0"/>
        <v>12.013676</v>
      </c>
      <c r="G63" s="5">
        <v>10.404</v>
      </c>
      <c r="H63" s="5">
        <v>12.026</v>
      </c>
      <c r="I63" s="5">
        <v>766.33333333333303</v>
      </c>
      <c r="J63" s="5">
        <v>4.67952664218714</v>
      </c>
      <c r="K63" s="5">
        <v>127.82627459296199</v>
      </c>
      <c r="L63" s="5">
        <v>0.424334720803418</v>
      </c>
      <c r="M63" s="5">
        <v>1.42499872542203</v>
      </c>
      <c r="N63" s="5">
        <v>2.93655690637591E-3</v>
      </c>
      <c r="O63" s="5">
        <v>198</v>
      </c>
      <c r="P63" s="5">
        <v>0</v>
      </c>
      <c r="Q63" s="5">
        <v>840.13363073141704</v>
      </c>
      <c r="R63" s="5">
        <v>1.3628713054283901</v>
      </c>
      <c r="T63" s="5">
        <f t="shared" si="1"/>
        <v>1.6219999999999999</v>
      </c>
      <c r="U63" s="5">
        <f t="shared" si="2"/>
        <v>3.6492797086259596</v>
      </c>
      <c r="V63" s="5">
        <f t="shared" si="3"/>
        <v>3.5494530751026678</v>
      </c>
      <c r="W63" s="5"/>
      <c r="X63" s="5">
        <f t="shared" si="4"/>
        <v>-0.57667599999999908</v>
      </c>
      <c r="Y63" s="5">
        <f t="shared" si="5"/>
        <v>-0.45067724321293556</v>
      </c>
      <c r="Z63" s="5">
        <f t="shared" si="6"/>
        <v>-0.25187447313443712</v>
      </c>
      <c r="AA63" s="5"/>
      <c r="AB63" s="5">
        <f t="shared" si="7"/>
        <v>5.976470252607391E-3</v>
      </c>
      <c r="AC63" s="5">
        <f t="shared" si="8"/>
        <v>2.9512301350415049E-4</v>
      </c>
      <c r="AD63" s="5"/>
      <c r="AE63" s="5">
        <v>11.437000000000001</v>
      </c>
      <c r="AF63" s="5">
        <v>1160.6161616161601</v>
      </c>
      <c r="AG63" s="5">
        <v>1059.4931646986499</v>
      </c>
      <c r="AH63" s="5">
        <v>13.532553634238999</v>
      </c>
      <c r="AI63" s="5">
        <v>2.00721410680229</v>
      </c>
    </row>
    <row r="64" spans="1:35">
      <c r="A64" s="5">
        <v>1410358977</v>
      </c>
      <c r="B64" s="5" t="s">
        <v>159</v>
      </c>
      <c r="C64" s="5">
        <v>11.736000000000001</v>
      </c>
      <c r="D64" s="5">
        <v>11.057</v>
      </c>
      <c r="E64" s="5">
        <v>10.906000000000001</v>
      </c>
      <c r="F64" s="5">
        <f t="shared" si="0"/>
        <v>11.772148</v>
      </c>
      <c r="G64" s="5">
        <v>10.38</v>
      </c>
      <c r="H64" s="5">
        <v>10.976000000000001</v>
      </c>
      <c r="I64" s="5">
        <v>942.20707070707101</v>
      </c>
      <c r="J64" s="5">
        <v>8.1617638470814704</v>
      </c>
      <c r="K64" s="5">
        <v>146.863528414661</v>
      </c>
      <c r="L64" s="5">
        <v>0.76315230888472596</v>
      </c>
      <c r="M64" s="5">
        <v>1.40911993842804</v>
      </c>
      <c r="N64" s="5">
        <v>1.93360187998838E-3</v>
      </c>
      <c r="O64" s="5">
        <v>198</v>
      </c>
      <c r="P64" s="5">
        <v>0</v>
      </c>
      <c r="Q64" s="5">
        <v>956.021245303093</v>
      </c>
      <c r="R64" s="5">
        <v>4.3249252873387398</v>
      </c>
      <c r="T64" s="5">
        <f>H64-G64</f>
        <v>0.59600000000000009</v>
      </c>
      <c r="U64" s="5">
        <f>X64-Y64 + AE64 - 2.5*LOG10(AF64)</f>
        <v>3.666486102405516</v>
      </c>
      <c r="V64" s="5">
        <f>X64-Z64+ AE64 - 2.5*LOG10(AG64)</f>
        <v>3.6506831411314584</v>
      </c>
      <c r="W64" s="5"/>
      <c r="X64" s="5">
        <f>AE64-F64</f>
        <v>-0.33514800000000022</v>
      </c>
      <c r="Y64" s="5">
        <f>-2.5*LOG10(AF64/I64)</f>
        <v>-0.22635563699249356</v>
      </c>
      <c r="Z64" s="5">
        <f>-2.5*LOG10(AG64/Q64)</f>
        <v>-0.11157653916323129</v>
      </c>
      <c r="AA64" s="5"/>
      <c r="AB64" s="5">
        <f>ABS(-2.5*LOG10((AF64+AH64)/(I64+J64))-Y64)</f>
        <v>3.2216659720729623E-3</v>
      </c>
      <c r="AC64" s="5">
        <f>ABS(-2.5*LOG10((AG64+AI64)/(Q64+R64))-Z64)</f>
        <v>2.845677838924171E-3</v>
      </c>
      <c r="AD64" s="5"/>
      <c r="AE64" s="5">
        <v>11.436999999999999</v>
      </c>
      <c r="AF64" s="5">
        <v>1160.6161616161601</v>
      </c>
      <c r="AG64" s="5">
        <v>1059.4931646986499</v>
      </c>
      <c r="AH64" s="5">
        <v>13.532553634238999</v>
      </c>
      <c r="AI64" s="5">
        <v>2.00721410680229</v>
      </c>
    </row>
    <row r="65" spans="1:35">
      <c r="A65" s="5">
        <v>1410360513</v>
      </c>
      <c r="B65" s="5" t="s">
        <v>160</v>
      </c>
      <c r="C65" s="5">
        <v>11.632</v>
      </c>
      <c r="D65" s="5">
        <v>9.6430000000000007</v>
      </c>
      <c r="E65" s="5">
        <v>8.7799999999999994</v>
      </c>
      <c r="F65" s="5">
        <f t="shared" si="0"/>
        <v>12.115803999999999</v>
      </c>
      <c r="G65" s="5">
        <v>10.323</v>
      </c>
      <c r="H65" s="5">
        <v>12.111000000000001</v>
      </c>
      <c r="I65" s="5">
        <v>696.43434343434296</v>
      </c>
      <c r="J65" s="5">
        <v>5.8489354654141898</v>
      </c>
      <c r="K65" s="5">
        <v>120.89160863924</v>
      </c>
      <c r="L65" s="5">
        <v>0.39965726792266398</v>
      </c>
      <c r="M65" s="5">
        <v>1.4173796207463001</v>
      </c>
      <c r="N65" s="5">
        <v>1.9320894738689401E-3</v>
      </c>
      <c r="O65" s="5">
        <v>198</v>
      </c>
      <c r="P65" s="5">
        <v>0</v>
      </c>
      <c r="Q65" s="5">
        <v>795.95388502343405</v>
      </c>
      <c r="R65" s="5">
        <v>1.9996625353442901</v>
      </c>
      <c r="T65" s="5">
        <f t="shared" ref="T65:T77" si="9">H65-G65</f>
        <v>1.7880000000000003</v>
      </c>
      <c r="U65" s="5">
        <f t="shared" ref="U65:U77" si="10">X65-Y65 + AE65 - 2.5*LOG10(AF65)</f>
        <v>3.6509955513958801</v>
      </c>
      <c r="V65" s="5">
        <f t="shared" ref="V65:V77" si="11">X65-Z65+ AE65 - 2.5*LOG10(AG65)</f>
        <v>3.5059762328543451</v>
      </c>
      <c r="W65" s="5"/>
      <c r="X65" s="5">
        <f t="shared" ref="X65:X77" si="12">AE65-F65</f>
        <v>-0.67880399999999952</v>
      </c>
      <c r="Y65" s="5">
        <f t="shared" ref="Y65:Y77" si="13">-2.5*LOG10(AF65/I65)</f>
        <v>-0.55452108598285688</v>
      </c>
      <c r="Z65" s="5">
        <f t="shared" ref="Z65:Z77" si="14">-2.5*LOG10(AG65/Q65)</f>
        <v>-0.31052563088611607</v>
      </c>
      <c r="AA65" s="5"/>
      <c r="AB65" s="5">
        <f t="shared" ref="AB65:AB77" si="15">ABS(-2.5*LOG10((AF65+AH65)/(I65+J65))-Y65)</f>
        <v>3.5058617316260365E-3</v>
      </c>
      <c r="AC65" s="5">
        <f t="shared" ref="AC65:AC77" si="16">ABS(-2.5*LOG10((AG65+AI65)/(Q65+R65))-Z65)</f>
        <v>6.6927183778447974E-4</v>
      </c>
      <c r="AD65" s="5"/>
      <c r="AE65" s="5">
        <v>11.436999999999999</v>
      </c>
      <c r="AF65" s="5">
        <v>1160.6161616161601</v>
      </c>
      <c r="AG65" s="5">
        <v>1059.4931646986499</v>
      </c>
      <c r="AH65" s="5">
        <v>13.532553634238999</v>
      </c>
      <c r="AI65" s="5">
        <v>2.00721410680229</v>
      </c>
    </row>
    <row r="66" spans="1:35">
      <c r="A66" s="5">
        <v>1410359207</v>
      </c>
      <c r="B66" s="5" t="s">
        <v>161</v>
      </c>
      <c r="C66" s="5">
        <v>11.763</v>
      </c>
      <c r="D66" s="5">
        <v>11.038</v>
      </c>
      <c r="E66" s="5">
        <v>10.835000000000001</v>
      </c>
      <c r="F66" s="5">
        <f t="shared" si="0"/>
        <v>11.831669</v>
      </c>
      <c r="G66" s="5">
        <v>10.321999999999999</v>
      </c>
      <c r="H66" s="5">
        <v>11.058</v>
      </c>
      <c r="I66" s="5">
        <v>950.65909090909099</v>
      </c>
      <c r="J66" s="5">
        <v>5.1200333674071503</v>
      </c>
      <c r="K66" s="5">
        <v>144.596285031458</v>
      </c>
      <c r="L66" s="5">
        <v>0.71631631823178199</v>
      </c>
      <c r="M66" s="5">
        <v>1.4021815470112799</v>
      </c>
      <c r="N66" s="5">
        <v>1.10388542663728E-3</v>
      </c>
      <c r="O66" s="5">
        <v>132</v>
      </c>
      <c r="P66" s="5">
        <v>0</v>
      </c>
      <c r="Q66" s="5">
        <v>939.129367368261</v>
      </c>
      <c r="R66" s="5">
        <v>3.6266146830556401</v>
      </c>
      <c r="T66" s="5">
        <f t="shared" si="9"/>
        <v>0.73600000000000065</v>
      </c>
      <c r="U66" s="5">
        <f t="shared" si="10"/>
        <v>3.5972689859958518</v>
      </c>
      <c r="V66" s="5">
        <f t="shared" si="11"/>
        <v>3.6105174462136178</v>
      </c>
      <c r="W66" s="5"/>
      <c r="X66" s="5">
        <f t="shared" si="12"/>
        <v>-0.39466900000000038</v>
      </c>
      <c r="Y66" s="5">
        <f t="shared" si="13"/>
        <v>-0.21665952058283056</v>
      </c>
      <c r="Z66" s="5">
        <f t="shared" si="14"/>
        <v>-0.13093184424538962</v>
      </c>
      <c r="AA66" s="5"/>
      <c r="AB66" s="5">
        <f t="shared" si="15"/>
        <v>6.7543959803894049E-3</v>
      </c>
      <c r="AC66" s="5">
        <f t="shared" si="16"/>
        <v>2.129702553026136E-3</v>
      </c>
      <c r="AD66" s="5"/>
      <c r="AE66" s="5">
        <v>11.436999999999999</v>
      </c>
      <c r="AF66" s="5">
        <v>1160.6161616161601</v>
      </c>
      <c r="AG66" s="5">
        <v>1059.4931646986499</v>
      </c>
      <c r="AH66" s="5">
        <v>13.532553634238999</v>
      </c>
      <c r="AI66" s="5">
        <v>2.00721410680229</v>
      </c>
    </row>
    <row r="67" spans="1:35">
      <c r="A67" s="5">
        <v>1410360057</v>
      </c>
      <c r="B67" s="5" t="s">
        <v>162</v>
      </c>
      <c r="C67" s="5">
        <v>12.247999999999999</v>
      </c>
      <c r="D67" s="5">
        <v>11.214</v>
      </c>
      <c r="E67" s="5">
        <v>10.808</v>
      </c>
      <c r="F67" s="5">
        <f t="shared" ref="F67:F77" si="17">0.628 * (D67 - E67) + 0.995 * C67</f>
        <v>12.441727999999999</v>
      </c>
      <c r="G67" s="5">
        <v>10.319000000000001</v>
      </c>
      <c r="H67" s="5">
        <v>11.21</v>
      </c>
      <c r="I67" s="5">
        <v>444.691919191919</v>
      </c>
      <c r="J67" s="5">
        <v>4.0983228963773497</v>
      </c>
      <c r="K67" s="5">
        <v>73.628915435784506</v>
      </c>
      <c r="L67" s="5">
        <v>0.52705344480331295</v>
      </c>
      <c r="M67" s="5">
        <v>1.40514759030023</v>
      </c>
      <c r="N67" s="5">
        <v>2.2262599616076702E-3</v>
      </c>
      <c r="O67" s="5">
        <v>198</v>
      </c>
      <c r="P67" s="5">
        <v>0</v>
      </c>
      <c r="Q67" s="5">
        <v>458.62141942706501</v>
      </c>
      <c r="R67" s="5">
        <v>2.1440026801457499</v>
      </c>
      <c r="T67" s="5">
        <f t="shared" si="9"/>
        <v>0.89100000000000001</v>
      </c>
      <c r="U67" s="5">
        <f t="shared" si="10"/>
        <v>3.8121239058708323</v>
      </c>
      <c r="V67" s="5">
        <f t="shared" si="11"/>
        <v>3.778636164672915</v>
      </c>
      <c r="W67" s="5"/>
      <c r="X67" s="5">
        <f t="shared" si="12"/>
        <v>-1.0047280000000001</v>
      </c>
      <c r="Y67" s="5">
        <f t="shared" si="13"/>
        <v>-1.0415734404578099</v>
      </c>
      <c r="Z67" s="5">
        <f t="shared" si="14"/>
        <v>-0.90910956270468724</v>
      </c>
      <c r="AA67" s="5"/>
      <c r="AB67" s="5">
        <f t="shared" si="15"/>
        <v>2.625813595158677E-3</v>
      </c>
      <c r="AC67" s="5">
        <f t="shared" si="16"/>
        <v>3.008879601983705E-3</v>
      </c>
      <c r="AD67" s="5"/>
      <c r="AE67" s="5">
        <v>11.436999999999999</v>
      </c>
      <c r="AF67" s="5">
        <v>1160.6161616161601</v>
      </c>
      <c r="AG67" s="5">
        <v>1059.4931646986499</v>
      </c>
      <c r="AH67" s="5">
        <v>13.532553634238999</v>
      </c>
      <c r="AI67" s="5">
        <v>2.00721410680229</v>
      </c>
    </row>
    <row r="68" spans="1:35">
      <c r="A68" s="5">
        <v>1410358986</v>
      </c>
      <c r="B68" s="5" t="s">
        <v>163</v>
      </c>
      <c r="C68" s="5">
        <v>11.762</v>
      </c>
      <c r="D68" s="5">
        <v>8.2200000000000006</v>
      </c>
      <c r="E68" s="5">
        <v>7.0529999999999999</v>
      </c>
      <c r="F68" s="5">
        <f t="shared" si="17"/>
        <v>12.436066000000002</v>
      </c>
      <c r="G68" s="5">
        <v>10.285</v>
      </c>
      <c r="H68" s="5">
        <v>12.738</v>
      </c>
      <c r="I68" s="5">
        <v>861.86868686868695</v>
      </c>
      <c r="J68" s="5">
        <v>5.5046765368728998</v>
      </c>
      <c r="K68" s="5">
        <v>118.429925153822</v>
      </c>
      <c r="L68" s="5">
        <v>0.47707323674062102</v>
      </c>
      <c r="M68" s="5">
        <v>1.5082049940097599</v>
      </c>
      <c r="N68" s="5">
        <v>3.3714634826359198E-3</v>
      </c>
      <c r="O68" s="5">
        <v>198</v>
      </c>
      <c r="P68" s="5">
        <v>0</v>
      </c>
      <c r="Q68" s="5">
        <v>826.35176814148804</v>
      </c>
      <c r="R68" s="5">
        <v>2.48114461043463</v>
      </c>
      <c r="T68" s="5">
        <f t="shared" si="9"/>
        <v>2.4529999999999994</v>
      </c>
      <c r="U68" s="5">
        <f t="shared" si="10"/>
        <v>3.0993312441171792</v>
      </c>
      <c r="V68" s="5">
        <f t="shared" si="11"/>
        <v>3.1450215982797021</v>
      </c>
      <c r="W68" s="5"/>
      <c r="X68" s="5">
        <f t="shared" si="12"/>
        <v>-0.99906600000000267</v>
      </c>
      <c r="Y68" s="5">
        <f t="shared" si="13"/>
        <v>-0.32311877870416017</v>
      </c>
      <c r="Z68" s="5">
        <f t="shared" si="14"/>
        <v>-0.26983299631147628</v>
      </c>
      <c r="AA68" s="5"/>
      <c r="AB68" s="5">
        <f t="shared" si="15"/>
        <v>5.6737867511929552E-3</v>
      </c>
      <c r="AC68" s="5">
        <f t="shared" si="16"/>
        <v>1.2000837798100683E-3</v>
      </c>
      <c r="AD68" s="5"/>
      <c r="AE68" s="5">
        <v>11.436999999999999</v>
      </c>
      <c r="AF68" s="5">
        <v>1160.6161616161601</v>
      </c>
      <c r="AG68" s="5">
        <v>1059.4931646986499</v>
      </c>
      <c r="AH68" s="5">
        <v>13.532553634238999</v>
      </c>
      <c r="AI68" s="5">
        <v>2.00721410680229</v>
      </c>
    </row>
    <row r="69" spans="1:35">
      <c r="A69" s="5">
        <v>1400363818</v>
      </c>
      <c r="B69" s="5" t="s">
        <v>164</v>
      </c>
      <c r="C69" s="5">
        <v>11.571</v>
      </c>
      <c r="D69" s="5">
        <v>10.125999999999999</v>
      </c>
      <c r="E69" s="5">
        <v>9.4469999999999992</v>
      </c>
      <c r="F69" s="5">
        <f t="shared" si="17"/>
        <v>11.939557000000001</v>
      </c>
      <c r="G69" s="5">
        <v>10.055999999999999</v>
      </c>
      <c r="H69" s="5">
        <v>11.763</v>
      </c>
      <c r="I69" s="5">
        <v>579.77272727272702</v>
      </c>
      <c r="J69" s="5">
        <v>8.6859389517838999</v>
      </c>
      <c r="K69" s="5">
        <v>78.991661846694299</v>
      </c>
      <c r="L69" s="5">
        <v>0.65451006670075995</v>
      </c>
      <c r="M69" s="5">
        <v>1.54924373532824</v>
      </c>
      <c r="N69" s="5">
        <v>5.7114104753633E-3</v>
      </c>
      <c r="O69" s="5">
        <v>198</v>
      </c>
      <c r="P69" s="5">
        <v>0</v>
      </c>
      <c r="Q69" s="5">
        <v>561.65354749511596</v>
      </c>
      <c r="R69" s="5">
        <v>3.5968536055207001</v>
      </c>
      <c r="T69" s="5">
        <f t="shared" si="9"/>
        <v>1.7070000000000007</v>
      </c>
      <c r="U69" s="5">
        <f t="shared" si="10"/>
        <v>4.0262985446909916</v>
      </c>
      <c r="V69" s="5">
        <f t="shared" si="11"/>
        <v>4.060771734242274</v>
      </c>
      <c r="W69" s="5"/>
      <c r="X69" s="5">
        <f t="shared" si="12"/>
        <v>-0.50255700000000125</v>
      </c>
      <c r="Y69" s="5">
        <f t="shared" si="13"/>
        <v>-0.75357707927797069</v>
      </c>
      <c r="Z69" s="5">
        <f t="shared" si="14"/>
        <v>-0.6890741322740479</v>
      </c>
      <c r="AA69" s="5"/>
      <c r="AB69" s="5">
        <f t="shared" si="15"/>
        <v>3.5592188912521028E-3</v>
      </c>
      <c r="AC69" s="5">
        <f t="shared" si="16"/>
        <v>4.8759465448861006E-3</v>
      </c>
      <c r="AD69" s="5"/>
      <c r="AE69" s="5">
        <v>11.436999999999999</v>
      </c>
      <c r="AF69" s="5">
        <v>1160.6161616161601</v>
      </c>
      <c r="AG69" s="5">
        <v>1059.4931646986499</v>
      </c>
      <c r="AH69" s="5">
        <v>13.532553634238999</v>
      </c>
      <c r="AI69" s="5">
        <v>2.00721410680229</v>
      </c>
    </row>
    <row r="70" spans="1:35">
      <c r="A70" s="5">
        <v>1410358613</v>
      </c>
      <c r="B70" s="5" t="s">
        <v>165</v>
      </c>
      <c r="C70" s="5">
        <v>11.568</v>
      </c>
      <c r="D70" s="5">
        <v>11.022</v>
      </c>
      <c r="E70" s="5">
        <v>10.9</v>
      </c>
      <c r="F70" s="5">
        <f t="shared" si="17"/>
        <v>11.586775999999999</v>
      </c>
      <c r="G70" s="5">
        <v>10.038</v>
      </c>
      <c r="H70" s="5">
        <v>10.696</v>
      </c>
      <c r="I70" s="5">
        <v>922.914141414141</v>
      </c>
      <c r="J70" s="5">
        <v>6.2645149082845801</v>
      </c>
      <c r="K70" s="5">
        <v>149.14102974984399</v>
      </c>
      <c r="L70" s="5">
        <v>0.91951578030856596</v>
      </c>
      <c r="M70" s="5">
        <v>1.41127032104137</v>
      </c>
      <c r="N70" s="5">
        <v>2.18807743725607E-3</v>
      </c>
      <c r="O70" s="5">
        <v>198</v>
      </c>
      <c r="P70" s="5">
        <v>0</v>
      </c>
      <c r="Q70" s="5">
        <v>968.90222470472804</v>
      </c>
      <c r="R70" s="5">
        <v>5.3876955418126897</v>
      </c>
      <c r="T70" s="5">
        <f t="shared" si="9"/>
        <v>0.65799999999999947</v>
      </c>
      <c r="U70" s="5">
        <f t="shared" si="10"/>
        <v>3.8743207486390485</v>
      </c>
      <c r="V70" s="5">
        <f t="shared" si="11"/>
        <v>3.8215241172639258</v>
      </c>
      <c r="W70" s="5"/>
      <c r="X70" s="5">
        <f t="shared" si="12"/>
        <v>-0.14977599999999924</v>
      </c>
      <c r="Y70" s="5">
        <f t="shared" si="13"/>
        <v>-0.24881828322602523</v>
      </c>
      <c r="Z70" s="5">
        <f t="shared" si="14"/>
        <v>-9.704551529569698E-2</v>
      </c>
      <c r="AA70" s="5"/>
      <c r="AB70" s="5">
        <f t="shared" si="15"/>
        <v>5.2414216393160684E-3</v>
      </c>
      <c r="AC70" s="5">
        <f t="shared" si="16"/>
        <v>3.9656552709019383E-3</v>
      </c>
      <c r="AD70" s="5"/>
      <c r="AE70" s="5">
        <v>11.436999999999999</v>
      </c>
      <c r="AF70" s="5">
        <v>1160.6161616161601</v>
      </c>
      <c r="AG70" s="5">
        <v>1059.4931646986499</v>
      </c>
      <c r="AH70" s="5">
        <v>13.532553634238999</v>
      </c>
      <c r="AI70" s="5">
        <v>2.00721410680229</v>
      </c>
    </row>
    <row r="71" spans="1:35">
      <c r="A71" s="5">
        <v>1410359234</v>
      </c>
      <c r="B71" s="5" t="s">
        <v>166</v>
      </c>
      <c r="C71" s="5">
        <v>11.545</v>
      </c>
      <c r="D71" s="5">
        <v>9.8450000000000006</v>
      </c>
      <c r="E71" s="5">
        <v>9.19</v>
      </c>
      <c r="F71" s="5">
        <f t="shared" si="17"/>
        <v>11.898615000000001</v>
      </c>
      <c r="G71" s="5">
        <v>10.013</v>
      </c>
      <c r="H71" s="5">
        <v>11.644</v>
      </c>
      <c r="I71" s="5">
        <v>824.64141414141397</v>
      </c>
      <c r="J71" s="5">
        <v>5.7496080355174302</v>
      </c>
      <c r="K71" s="5">
        <v>146.54328541429101</v>
      </c>
      <c r="L71" s="5">
        <v>0.52038840086808502</v>
      </c>
      <c r="M71" s="5">
        <v>1.4009085857693899</v>
      </c>
      <c r="N71" s="5">
        <v>1.5407396743834299E-3</v>
      </c>
      <c r="O71" s="5">
        <v>198</v>
      </c>
      <c r="P71" s="5">
        <v>0</v>
      </c>
      <c r="Q71" s="5">
        <v>942.75315020050095</v>
      </c>
      <c r="R71" s="5">
        <v>2.66949558614421</v>
      </c>
      <c r="T71" s="5">
        <f t="shared" si="9"/>
        <v>1.6310000000000002</v>
      </c>
      <c r="U71" s="5">
        <f t="shared" si="10"/>
        <v>3.6847221459399488</v>
      </c>
      <c r="V71" s="5">
        <f t="shared" si="11"/>
        <v>3.5393900193228012</v>
      </c>
      <c r="W71" s="5"/>
      <c r="X71" s="5">
        <f t="shared" si="12"/>
        <v>-0.46161500000000188</v>
      </c>
      <c r="Y71" s="5">
        <f t="shared" si="13"/>
        <v>-0.37105868052692786</v>
      </c>
      <c r="Z71" s="5">
        <f t="shared" si="14"/>
        <v>-0.12675041735457532</v>
      </c>
      <c r="AA71" s="5"/>
      <c r="AB71" s="5">
        <f t="shared" si="15"/>
        <v>5.0424747447364027E-3</v>
      </c>
      <c r="AC71" s="5">
        <f t="shared" si="16"/>
        <v>1.0150356028632845E-3</v>
      </c>
      <c r="AD71" s="5"/>
      <c r="AE71" s="5">
        <v>11.436999999999999</v>
      </c>
      <c r="AF71" s="5">
        <v>1160.6161616161601</v>
      </c>
      <c r="AG71" s="5">
        <v>1059.4931646986499</v>
      </c>
      <c r="AH71" s="5">
        <v>13.532553634238999</v>
      </c>
      <c r="AI71" s="5">
        <v>2.00721410680229</v>
      </c>
    </row>
    <row r="72" spans="1:35">
      <c r="A72" s="5">
        <v>1400363584</v>
      </c>
      <c r="B72" s="5" t="s">
        <v>167</v>
      </c>
      <c r="C72" s="5">
        <v>11.361000000000001</v>
      </c>
      <c r="D72" s="5">
        <v>11.086</v>
      </c>
      <c r="E72" s="5">
        <v>10.983000000000001</v>
      </c>
      <c r="F72" s="5">
        <f t="shared" si="17"/>
        <v>11.368879</v>
      </c>
      <c r="G72" s="5">
        <v>9.9730000000000008</v>
      </c>
      <c r="H72" s="5">
        <v>10.683</v>
      </c>
      <c r="I72" s="5">
        <v>917.33838383838395</v>
      </c>
      <c r="J72" s="5">
        <v>12.1965883708537</v>
      </c>
      <c r="K72" s="5">
        <v>134.674079208558</v>
      </c>
      <c r="L72" s="5">
        <v>0.74155908412080696</v>
      </c>
      <c r="M72" s="5">
        <v>1.43513140469849</v>
      </c>
      <c r="N72" s="5">
        <v>2.5735587004691802E-3</v>
      </c>
      <c r="O72" s="5">
        <v>198</v>
      </c>
      <c r="P72" s="5">
        <v>0</v>
      </c>
      <c r="Q72" s="5">
        <v>893.44715597720904</v>
      </c>
      <c r="R72" s="5">
        <v>3.0821678216421802</v>
      </c>
      <c r="T72" s="5">
        <f t="shared" si="9"/>
        <v>0.70999999999999908</v>
      </c>
      <c r="U72" s="5">
        <f t="shared" si="10"/>
        <v>4.0987970852366651</v>
      </c>
      <c r="V72" s="5">
        <f t="shared" si="11"/>
        <v>4.1274488231901474</v>
      </c>
      <c r="W72" s="5"/>
      <c r="X72" s="5">
        <f t="shared" si="12"/>
        <v>6.8120999999999654E-2</v>
      </c>
      <c r="Y72" s="5">
        <f t="shared" si="13"/>
        <v>-0.25539761982364334</v>
      </c>
      <c r="Z72" s="5">
        <f t="shared" si="14"/>
        <v>-0.18507322122192033</v>
      </c>
      <c r="AA72" s="5"/>
      <c r="AB72" s="5">
        <f t="shared" si="15"/>
        <v>1.754186790006329E-3</v>
      </c>
      <c r="AC72" s="5">
        <f t="shared" si="16"/>
        <v>1.6840852412424445E-3</v>
      </c>
      <c r="AD72" s="5"/>
      <c r="AE72" s="5">
        <v>11.436999999999999</v>
      </c>
      <c r="AF72" s="5">
        <v>1160.6161616161601</v>
      </c>
      <c r="AG72" s="5">
        <v>1059.4931646986499</v>
      </c>
      <c r="AH72" s="5">
        <v>13.532553634238999</v>
      </c>
      <c r="AI72" s="5">
        <v>2.00721410680229</v>
      </c>
    </row>
    <row r="73" spans="1:35">
      <c r="A73" s="5">
        <v>1410359039</v>
      </c>
      <c r="B73" s="5" t="s">
        <v>168</v>
      </c>
      <c r="C73" s="5">
        <v>11.37</v>
      </c>
      <c r="D73" s="5">
        <v>9.8089999999999993</v>
      </c>
      <c r="E73" s="5">
        <v>9.2219999999999995</v>
      </c>
      <c r="F73" s="5">
        <f t="shared" si="17"/>
        <v>11.681785999999999</v>
      </c>
      <c r="G73" s="5">
        <v>9.9160000000000004</v>
      </c>
      <c r="H73" s="5">
        <v>11.473000000000001</v>
      </c>
      <c r="I73" s="5">
        <v>1092.3333333333301</v>
      </c>
      <c r="J73" s="5">
        <v>5.9571900639320203</v>
      </c>
      <c r="K73" s="5">
        <v>172.098057143251</v>
      </c>
      <c r="L73" s="5">
        <v>0.47600296934143899</v>
      </c>
      <c r="M73" s="5">
        <v>1.4071450591449901</v>
      </c>
      <c r="N73" s="5">
        <v>1.6755974390604399E-3</v>
      </c>
      <c r="O73" s="5">
        <v>198</v>
      </c>
      <c r="P73" s="5">
        <v>0</v>
      </c>
      <c r="Q73" s="5">
        <v>1124.0687936704401</v>
      </c>
      <c r="R73" s="5">
        <v>2.3567801307556899</v>
      </c>
      <c r="T73" s="5">
        <f t="shared" si="9"/>
        <v>1.5570000000000004</v>
      </c>
      <c r="U73" s="5">
        <f t="shared" si="10"/>
        <v>3.5963260333432192</v>
      </c>
      <c r="V73" s="5">
        <f t="shared" si="11"/>
        <v>3.5652317721905087</v>
      </c>
      <c r="W73" s="5"/>
      <c r="X73" s="5">
        <f t="shared" si="12"/>
        <v>-0.2447859999999995</v>
      </c>
      <c r="Y73" s="5">
        <f t="shared" si="13"/>
        <v>-6.5833567930196429E-2</v>
      </c>
      <c r="Z73" s="5">
        <f t="shared" si="14"/>
        <v>6.4236829777718926E-2</v>
      </c>
      <c r="AA73" s="5"/>
      <c r="AB73" s="5">
        <f t="shared" si="15"/>
        <v>6.6811093971960722E-3</v>
      </c>
      <c r="AC73" s="5">
        <f t="shared" si="16"/>
        <v>2.1904129804341255E-4</v>
      </c>
      <c r="AD73" s="5"/>
      <c r="AE73" s="5">
        <v>11.436999999999999</v>
      </c>
      <c r="AF73" s="5">
        <v>1160.6161616161601</v>
      </c>
      <c r="AG73" s="5">
        <v>1059.4931646986499</v>
      </c>
      <c r="AH73" s="5">
        <v>13.532553634238999</v>
      </c>
      <c r="AI73" s="5">
        <v>2.00721410680229</v>
      </c>
    </row>
    <row r="74" spans="1:35">
      <c r="A74" s="5">
        <v>1400363064</v>
      </c>
      <c r="B74" s="5" t="s">
        <v>169</v>
      </c>
      <c r="C74" s="5">
        <v>11.914999999999999</v>
      </c>
      <c r="D74" s="5">
        <v>11.157</v>
      </c>
      <c r="E74" s="5">
        <v>10.986000000000001</v>
      </c>
      <c r="F74" s="5">
        <f t="shared" si="17"/>
        <v>11.962812999999999</v>
      </c>
      <c r="G74" s="5">
        <v>9.8539999999999992</v>
      </c>
      <c r="H74" s="5">
        <v>10.726000000000001</v>
      </c>
      <c r="I74" s="5">
        <v>678.94949494949503</v>
      </c>
      <c r="J74" s="5">
        <v>5.146153614548</v>
      </c>
      <c r="K74" s="5">
        <v>97.590758794332402</v>
      </c>
      <c r="L74" s="5">
        <v>0.67251236554975902</v>
      </c>
      <c r="M74" s="5">
        <v>1.4422288777422001</v>
      </c>
      <c r="N74" s="5">
        <v>4.3022988433425099E-3</v>
      </c>
      <c r="O74" s="5">
        <v>198</v>
      </c>
      <c r="P74" s="5">
        <v>0</v>
      </c>
      <c r="Q74" s="5">
        <v>646.09915057981095</v>
      </c>
      <c r="R74" s="5">
        <v>3.1172443155557801</v>
      </c>
      <c r="T74" s="5">
        <f t="shared" si="9"/>
        <v>0.87200000000000166</v>
      </c>
      <c r="U74" s="5">
        <f t="shared" si="10"/>
        <v>3.8315933260090826</v>
      </c>
      <c r="V74" s="5">
        <f t="shared" si="11"/>
        <v>3.8854390748053325</v>
      </c>
      <c r="W74" s="5"/>
      <c r="X74" s="5">
        <f t="shared" si="12"/>
        <v>-0.52581299999999942</v>
      </c>
      <c r="Y74" s="5">
        <f t="shared" si="13"/>
        <v>-0.58212786059605948</v>
      </c>
      <c r="Z74" s="5">
        <f t="shared" si="14"/>
        <v>-0.53699747283710419</v>
      </c>
      <c r="AA74" s="5"/>
      <c r="AB74" s="5">
        <f t="shared" si="15"/>
        <v>4.3878376285293452E-3</v>
      </c>
      <c r="AC74" s="5">
        <f t="shared" si="16"/>
        <v>3.1707858467652228E-3</v>
      </c>
      <c r="AD74" s="5"/>
      <c r="AE74" s="5">
        <v>11.436999999999999</v>
      </c>
      <c r="AF74" s="5">
        <v>1160.6161616161601</v>
      </c>
      <c r="AG74" s="5">
        <v>1059.4931646986499</v>
      </c>
      <c r="AH74" s="5">
        <v>13.532553634238999</v>
      </c>
      <c r="AI74" s="5">
        <v>2.00721410680229</v>
      </c>
    </row>
    <row r="75" spans="1:35">
      <c r="A75" s="5">
        <v>1410359281</v>
      </c>
      <c r="B75" s="5" t="s">
        <v>170</v>
      </c>
      <c r="C75" s="5">
        <v>12.074999999999999</v>
      </c>
      <c r="D75" s="5">
        <v>7.7080000000000002</v>
      </c>
      <c r="E75" s="5">
        <v>6.3970000000000002</v>
      </c>
      <c r="F75" s="5">
        <f t="shared" si="17"/>
        <v>12.837933</v>
      </c>
      <c r="G75" s="5">
        <v>9.7629999999999999</v>
      </c>
      <c r="H75" s="5">
        <v>11.601000000000001</v>
      </c>
      <c r="I75" s="5">
        <v>759.07575757575796</v>
      </c>
      <c r="J75" s="5">
        <v>5.6653473131362801</v>
      </c>
      <c r="K75" s="5">
        <v>101.714649149275</v>
      </c>
      <c r="L75" s="5">
        <v>0.37436011306255201</v>
      </c>
      <c r="M75" s="5">
        <v>1.47571422625122</v>
      </c>
      <c r="N75" s="5">
        <v>2.5713500139952698E-3</v>
      </c>
      <c r="O75" s="5">
        <v>198</v>
      </c>
      <c r="P75" s="5">
        <v>0</v>
      </c>
      <c r="Q75" s="5">
        <v>696.94074925532095</v>
      </c>
      <c r="R75" s="5">
        <v>2.1923827709423001</v>
      </c>
      <c r="T75" s="5">
        <f t="shared" si="9"/>
        <v>1.838000000000001</v>
      </c>
      <c r="U75" s="5">
        <f t="shared" si="10"/>
        <v>2.8353541957841717</v>
      </c>
      <c r="V75" s="5">
        <f t="shared" si="11"/>
        <v>2.9280773552042296</v>
      </c>
      <c r="W75" s="5"/>
      <c r="X75" s="5">
        <f t="shared" si="12"/>
        <v>-1.4009330000000002</v>
      </c>
      <c r="Y75" s="5">
        <f t="shared" si="13"/>
        <v>-0.4610087303711502</v>
      </c>
      <c r="Z75" s="5">
        <f t="shared" si="14"/>
        <v>-0.4547557532360027</v>
      </c>
      <c r="AA75" s="5"/>
      <c r="AB75" s="5">
        <f t="shared" si="15"/>
        <v>4.5129522827211943E-3</v>
      </c>
      <c r="AC75" s="5">
        <f t="shared" si="16"/>
        <v>1.355079273546056E-3</v>
      </c>
      <c r="AD75" s="5"/>
      <c r="AE75" s="5">
        <v>11.436999999999999</v>
      </c>
      <c r="AF75" s="5">
        <v>1160.6161616161601</v>
      </c>
      <c r="AG75" s="5">
        <v>1059.4931646986499</v>
      </c>
      <c r="AH75" s="5">
        <v>13.532553634238999</v>
      </c>
      <c r="AI75" s="5">
        <v>2.00721410680229</v>
      </c>
    </row>
    <row r="76" spans="1:35">
      <c r="A76" s="5">
        <v>1410358080</v>
      </c>
      <c r="B76" s="5" t="s">
        <v>171</v>
      </c>
      <c r="C76" s="5">
        <v>11.224</v>
      </c>
      <c r="D76" s="5">
        <v>10.101000000000001</v>
      </c>
      <c r="E76" s="5">
        <v>9.7210000000000001</v>
      </c>
      <c r="F76" s="5">
        <f t="shared" si="17"/>
        <v>11.40652</v>
      </c>
      <c r="G76" s="5">
        <v>9.6579999999999995</v>
      </c>
      <c r="H76" s="5">
        <v>11.038</v>
      </c>
      <c r="I76" s="5">
        <v>1059.3181818181799</v>
      </c>
      <c r="J76" s="5">
        <v>5.9892324107986097</v>
      </c>
      <c r="K76" s="5">
        <v>163.96596104219401</v>
      </c>
      <c r="L76" s="5">
        <v>0.79601273482255896</v>
      </c>
      <c r="M76" s="5">
        <v>1.4200095385839899</v>
      </c>
      <c r="N76" s="5">
        <v>2.92637650739131E-3</v>
      </c>
      <c r="O76" s="5">
        <v>198</v>
      </c>
      <c r="P76" s="5">
        <v>0</v>
      </c>
      <c r="Q76" s="5">
        <v>1079.2494815675</v>
      </c>
      <c r="R76" s="5">
        <v>4.2924529085023</v>
      </c>
      <c r="T76" s="5">
        <f t="shared" si="9"/>
        <v>1.3800000000000008</v>
      </c>
      <c r="U76" s="5">
        <f t="shared" si="10"/>
        <v>3.9049139338840035</v>
      </c>
      <c r="V76" s="5">
        <f t="shared" si="11"/>
        <v>3.8846753782275973</v>
      </c>
      <c r="W76" s="5"/>
      <c r="X76" s="5">
        <f t="shared" si="12"/>
        <v>3.0479999999998952E-2</v>
      </c>
      <c r="Y76" s="5">
        <f t="shared" si="13"/>
        <v>-9.9155468470983124E-2</v>
      </c>
      <c r="Z76" s="5">
        <f t="shared" si="14"/>
        <v>2.0059223740629517E-2</v>
      </c>
      <c r="AA76" s="5"/>
      <c r="AB76" s="5">
        <f t="shared" si="15"/>
        <v>6.4649256351502482E-3</v>
      </c>
      <c r="AC76" s="5">
        <f t="shared" si="16"/>
        <v>2.2547018998632963E-3</v>
      </c>
      <c r="AD76" s="5"/>
      <c r="AE76" s="5">
        <v>11.436999999999999</v>
      </c>
      <c r="AF76" s="5">
        <v>1160.6161616161601</v>
      </c>
      <c r="AG76" s="5">
        <v>1059.4931646986499</v>
      </c>
      <c r="AH76" s="5">
        <v>13.532553634238999</v>
      </c>
      <c r="AI76" s="5">
        <v>2.00721410680229</v>
      </c>
    </row>
    <row r="77" spans="1:35">
      <c r="A77" s="5">
        <v>1400363773</v>
      </c>
      <c r="B77" s="5" t="s">
        <v>172</v>
      </c>
      <c r="C77" s="5">
        <v>10.864000000000001</v>
      </c>
      <c r="D77" s="5">
        <v>8.6940000000000008</v>
      </c>
      <c r="E77" s="5">
        <v>7.6890000000000001</v>
      </c>
      <c r="F77" s="5">
        <f t="shared" si="17"/>
        <v>11.44082</v>
      </c>
      <c r="G77" s="5">
        <v>9.6560000000000006</v>
      </c>
      <c r="H77" s="5">
        <v>11.976000000000001</v>
      </c>
      <c r="I77" s="5">
        <v>1160.6161616161601</v>
      </c>
      <c r="J77" s="5">
        <v>13.532553634238999</v>
      </c>
      <c r="K77" s="5">
        <v>155.068277166934</v>
      </c>
      <c r="L77" s="5">
        <v>0.43421511273413899</v>
      </c>
      <c r="M77" s="5">
        <v>1.46840050648707</v>
      </c>
      <c r="N77" s="5">
        <v>2.7362683306774499E-3</v>
      </c>
      <c r="O77" s="5">
        <v>198</v>
      </c>
      <c r="P77" s="5">
        <v>0</v>
      </c>
      <c r="Q77" s="5">
        <v>1059.4931646986499</v>
      </c>
      <c r="R77" s="5">
        <v>2.00721410680229</v>
      </c>
      <c r="T77" s="5">
        <f t="shared" si="9"/>
        <v>2.3200000000000003</v>
      </c>
      <c r="U77" s="5">
        <f t="shared" si="10"/>
        <v>3.771458465413021</v>
      </c>
      <c r="V77" s="5">
        <f t="shared" si="11"/>
        <v>3.8704346019682268</v>
      </c>
      <c r="W77" s="5"/>
      <c r="X77" s="5">
        <f t="shared" si="12"/>
        <v>-3.8200000000010448E-3</v>
      </c>
      <c r="Y77" s="5">
        <f t="shared" si="13"/>
        <v>0</v>
      </c>
      <c r="Z77" s="5">
        <f t="shared" si="14"/>
        <v>0</v>
      </c>
      <c r="AA77" s="5"/>
      <c r="AB77" s="5">
        <f t="shared" si="15"/>
        <v>0</v>
      </c>
      <c r="AC77" s="5">
        <f t="shared" si="16"/>
        <v>0</v>
      </c>
      <c r="AD77" s="5"/>
      <c r="AE77" s="5">
        <v>11.436999999999999</v>
      </c>
      <c r="AF77" s="5">
        <v>1160.6161616161601</v>
      </c>
      <c r="AG77" s="5">
        <v>1059.4931646986499</v>
      </c>
      <c r="AH77" s="5">
        <v>13.532553634238999</v>
      </c>
      <c r="AI77" s="5">
        <v>2.00721410680229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NOF-1</vt:lpstr>
      <vt:lpstr>NOF-2</vt:lpstr>
      <vt:lpstr>IRB-1</vt:lpstr>
      <vt:lpstr>IRB-2</vt:lpstr>
      <vt:lpstr>YIRB-1</vt:lpstr>
      <vt:lpstr>YIRB-2</vt:lpstr>
      <vt:lpstr>Sheet1</vt:lpstr>
      <vt:lpstr>NOF-1 (V)</vt:lpstr>
      <vt:lpstr>NOF-2 (V)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Hristo Pavlov</cp:lastModifiedBy>
  <dcterms:created xsi:type="dcterms:W3CDTF">2009-11-15T12:04:00Z</dcterms:created>
  <dcterms:modified xsi:type="dcterms:W3CDTF">2009-11-24T07:35:22Z</dcterms:modified>
</cp:coreProperties>
</file>